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updateLinks="never" codeName="ThisWorkbook" defaultThemeVersion="124226"/>
  <mc:AlternateContent xmlns:mc="http://schemas.openxmlformats.org/markup-compatibility/2006">
    <mc:Choice Requires="x15">
      <x15ac:absPath xmlns:x15ac="http://schemas.microsoft.com/office/spreadsheetml/2010/11/ac" url="https://bsigroup-my.sharepoint.com/personal/reina_tanaka_bsigroup_com/Documents/Desktop/★00_個人ALL/★PMDAct_20210329～/★PF・契約条件改訂/202311/HP UP用/"/>
    </mc:Choice>
  </mc:AlternateContent>
  <xr:revisionPtr revIDLastSave="171" documentId="8_{0A69C23B-8B7A-4C31-BD52-182CFD26E9A1}" xr6:coauthVersionLast="47" xr6:coauthVersionMax="47" xr10:uidLastSave="{6A5E5C11-B0BF-4A0C-B8A7-39CECAC1D511}"/>
  <workbookProtection workbookAlgorithmName="SHA-512" workbookHashValue="vSbste2nlr1Mn4b+c+F/ufg3iUdWn8fy2+jOrUc2u4Zb5k41ibxXoKyjbXxk7JkPK8/PbddyPBmcU/VziUJ8ng==" workbookSaltValue="pVEHbyy7wXJbCxQu2alpRA==" workbookSpinCount="100000" lockStructure="1"/>
  <bookViews>
    <workbookView xWindow="-120" yWindow="-16320" windowWidth="29040" windowHeight="15840" tabRatio="867" firstSheet="4" activeTab="4" xr2:uid="{00000000-000D-0000-FFFF-FFFF00000000}"/>
  </bookViews>
  <sheets>
    <sheet name="お見積書Page1" sheetId="18" state="hidden" r:id="rId1"/>
    <sheet name="お見積書Page2" sheetId="19" state="hidden" r:id="rId2"/>
    <sheet name="お見積書Page3" sheetId="22" state="hidden" r:id="rId3"/>
    <sheet name="認証計画書" sheetId="11" state="hidden" r:id="rId4"/>
    <sheet name="お客様情報" sheetId="1" r:id="rId5"/>
    <sheet name="変更内容" sheetId="8" r:id="rId6"/>
    <sheet name="製造所情報" sheetId="29" r:id="rId7"/>
    <sheet name="認証書情報" sheetId="26" r:id="rId8"/>
    <sheet name="Revision History JMDF8702J" sheetId="30" state="hidden" r:id="rId9"/>
  </sheets>
  <definedNames>
    <definedName name="OLE_LINK1" localSheetId="8">'Revision History JMDF8702J'!$A$2</definedName>
    <definedName name="OLE_LINK2" localSheetId="8">'Revision History JMDF8702J'!$A$2</definedName>
    <definedName name="_xlnm.Print_Area" localSheetId="8">'Revision History JMDF8702J'!$A$1:$E$6</definedName>
    <definedName name="_xlnm.Print_Area" localSheetId="4">お客様情報!$A$1:$H$28</definedName>
    <definedName name="_xlnm.Print_Area" localSheetId="0">お見積書Page1!$A$1:$D$77</definedName>
    <definedName name="_xlnm.Print_Area" localSheetId="1">お見積書Page2!$A$1:$G$46</definedName>
    <definedName name="_xlnm.Print_Area" localSheetId="6">製造所情報!$A$1:$F$46</definedName>
    <definedName name="_xlnm.Print_Area" localSheetId="3">認証計画書!$A$1:$P$65</definedName>
    <definedName name="_xlnm.Print_Area" localSheetId="7">認証書情報!$A$1:$G$12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19" l="1"/>
  <c r="K11" i="19"/>
  <c r="M5" i="19"/>
  <c r="K5" i="19" l="1"/>
  <c r="I5" i="19" s="1"/>
  <c r="C7" i="19" s="1"/>
  <c r="E19" i="29"/>
  <c r="E14" i="11" s="1"/>
  <c r="C71" i="18" l="1"/>
  <c r="C70" i="18"/>
  <c r="B70" i="18"/>
  <c r="C68" i="18"/>
  <c r="C67" i="18"/>
  <c r="B67" i="18"/>
  <c r="C65" i="18"/>
  <c r="C64" i="18"/>
  <c r="B64" i="18"/>
  <c r="C62" i="18"/>
  <c r="C61" i="18"/>
  <c r="B61" i="18"/>
  <c r="C59" i="18"/>
  <c r="C58" i="18"/>
  <c r="B58" i="18"/>
  <c r="C56" i="18"/>
  <c r="C55" i="18"/>
  <c r="B55" i="18"/>
  <c r="C53" i="18"/>
  <c r="C52" i="18"/>
  <c r="B52" i="18"/>
  <c r="C50" i="18"/>
  <c r="C49" i="18"/>
  <c r="B49" i="18"/>
  <c r="C47" i="18"/>
  <c r="C46" i="18"/>
  <c r="B46" i="18"/>
  <c r="K45" i="11" l="1"/>
  <c r="E46" i="11"/>
  <c r="E45" i="11"/>
  <c r="C45" i="11"/>
  <c r="K43" i="11"/>
  <c r="E44" i="11"/>
  <c r="E43" i="11"/>
  <c r="C43" i="11"/>
  <c r="K41" i="11"/>
  <c r="E42" i="11"/>
  <c r="E41" i="11"/>
  <c r="E40" i="11"/>
  <c r="C41" i="11"/>
  <c r="K39" i="11"/>
  <c r="E39" i="11"/>
  <c r="C39" i="11"/>
  <c r="K37" i="11"/>
  <c r="E38" i="11"/>
  <c r="E37" i="11"/>
  <c r="C37" i="11"/>
  <c r="C35" i="11"/>
  <c r="C33" i="11"/>
  <c r="C31" i="11"/>
  <c r="C29" i="11"/>
  <c r="K35" i="11"/>
  <c r="E36" i="11"/>
  <c r="E35" i="11"/>
  <c r="E34" i="11"/>
  <c r="E33" i="11"/>
  <c r="K33" i="11"/>
  <c r="K31" i="11"/>
  <c r="E32" i="11"/>
  <c r="E31" i="11"/>
  <c r="K29" i="11"/>
  <c r="E30" i="11"/>
  <c r="E29" i="11"/>
  <c r="B43" i="18" l="1"/>
  <c r="B40" i="18"/>
  <c r="B37" i="18"/>
  <c r="C44" i="18"/>
  <c r="C43" i="18"/>
  <c r="C41" i="18"/>
  <c r="C40" i="18"/>
  <c r="C38" i="18"/>
  <c r="C37" i="18"/>
  <c r="C35" i="18"/>
  <c r="C34" i="18"/>
  <c r="C32" i="18"/>
  <c r="C31" i="18"/>
  <c r="C29" i="18"/>
  <c r="C28" i="18"/>
  <c r="B28" i="18"/>
  <c r="B34" i="18"/>
  <c r="B31" i="18"/>
  <c r="F5" i="11"/>
  <c r="B3" i="11"/>
  <c r="E8" i="11"/>
  <c r="K27" i="11"/>
  <c r="K25" i="11"/>
  <c r="K23" i="11"/>
  <c r="K21" i="11"/>
  <c r="K19" i="11"/>
  <c r="E28" i="11"/>
  <c r="E27" i="11"/>
  <c r="E26" i="11"/>
  <c r="E25" i="11"/>
  <c r="E24" i="11"/>
  <c r="E23" i="11"/>
  <c r="E22" i="11"/>
  <c r="E21" i="11"/>
  <c r="E20" i="11"/>
  <c r="E19" i="11"/>
  <c r="C27" i="11"/>
  <c r="C25" i="11"/>
  <c r="C23" i="11"/>
  <c r="C21" i="11"/>
  <c r="K17" i="11"/>
  <c r="C19" i="11"/>
  <c r="E18" i="11"/>
  <c r="E17" i="11"/>
  <c r="C17" i="11"/>
  <c r="E16" i="11"/>
  <c r="E20" i="29" l="1"/>
  <c r="D20" i="29"/>
  <c r="E15" i="11"/>
  <c r="D14" i="29" l="1"/>
  <c r="N10" i="11" s="1"/>
  <c r="F19" i="29" l="1"/>
  <c r="D19" i="29" l="1"/>
  <c r="F14" i="29"/>
  <c r="E10" i="11" s="1"/>
  <c r="C21" i="18" l="1"/>
  <c r="C13" i="19" l="1"/>
  <c r="G19" i="19" l="1"/>
  <c r="N9" i="11" l="1"/>
  <c r="F6" i="11"/>
  <c r="E9" i="11" l="1"/>
  <c r="G15" i="19"/>
  <c r="G17" i="19"/>
  <c r="K13" i="11"/>
  <c r="C11" i="18"/>
  <c r="G21" i="19" l="1"/>
  <c r="D3" i="18" l="1"/>
  <c r="A4" i="22" s="1"/>
  <c r="C19" i="18" l="1"/>
  <c r="C17" i="18"/>
  <c r="O57" i="11" l="1"/>
  <c r="L57" i="11"/>
  <c r="J57" i="11"/>
  <c r="I57" i="11"/>
  <c r="G57" i="11"/>
  <c r="D57" i="11"/>
  <c r="O56" i="11"/>
  <c r="L56" i="11"/>
  <c r="J56" i="11"/>
  <c r="I56" i="11"/>
  <c r="G56" i="11"/>
  <c r="D56" i="11"/>
  <c r="I55" i="11"/>
  <c r="E13" i="11" l="1"/>
  <c r="F5" i="22"/>
  <c r="G2" i="19"/>
  <c r="C26" i="18"/>
  <c r="C24" i="18"/>
  <c r="C22" i="18"/>
  <c r="C9" i="18"/>
  <c r="C1" i="18"/>
  <c r="C7" i="22" s="1"/>
  <c r="F1" i="22" l="1"/>
  <c r="F1" i="11"/>
  <c r="G1"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Reina Tanaka （田中 伶奈）</author>
  </authors>
  <commentList>
    <comment ref="G2" authorId="0" shapeId="0" xr:uid="{67F5D327-8E58-49AB-8402-ADA1D57D839C}">
      <text>
        <r>
          <rPr>
            <sz val="9"/>
            <color indexed="81"/>
            <rFont val="Meiryo UI"/>
            <family val="3"/>
            <charset val="128"/>
          </rPr>
          <t>左記の品目と基準適合証に記載されている販売名が異なる場合のみ記入ください。
（下記の記入例も参照ください。）</t>
        </r>
      </text>
    </comment>
  </commentList>
</comments>
</file>

<file path=xl/sharedStrings.xml><?xml version="1.0" encoding="utf-8"?>
<sst xmlns="http://schemas.openxmlformats.org/spreadsheetml/2006/main" count="756" uniqueCount="514">
  <si>
    <t>見積書</t>
    <phoneticPr fontId="2"/>
  </si>
  <si>
    <t>　</t>
  </si>
  <si>
    <t>指定高度管理医療機器等　製造販売認証</t>
    <rPh sb="0" eb="2">
      <t>シテイ</t>
    </rPh>
    <rPh sb="2" eb="4">
      <t>コウド</t>
    </rPh>
    <rPh sb="4" eb="6">
      <t>カンリ</t>
    </rPh>
    <rPh sb="6" eb="8">
      <t>イリョウ</t>
    </rPh>
    <rPh sb="8" eb="10">
      <t>キキ</t>
    </rPh>
    <rPh sb="10" eb="11">
      <t>トウ</t>
    </rPh>
    <phoneticPr fontId="30"/>
  </si>
  <si>
    <t>貴社名</t>
    <phoneticPr fontId="30"/>
  </si>
  <si>
    <t>製造販売業許可番号</t>
    <rPh sb="0" eb="2">
      <t>セイゾウ</t>
    </rPh>
    <rPh sb="2" eb="4">
      <t>ハンバイ</t>
    </rPh>
    <rPh sb="4" eb="5">
      <t>ギョウ</t>
    </rPh>
    <rPh sb="5" eb="7">
      <t>キョカ</t>
    </rPh>
    <rPh sb="7" eb="9">
      <t>バンゴウ</t>
    </rPh>
    <phoneticPr fontId="30"/>
  </si>
  <si>
    <t>見積書発行日</t>
    <rPh sb="2" eb="3">
      <t>ショ</t>
    </rPh>
    <phoneticPr fontId="30"/>
  </si>
  <si>
    <t xml:space="preserve">見積書番号 </t>
    <phoneticPr fontId="30"/>
  </si>
  <si>
    <t>見積番号を記入</t>
    <rPh sb="0" eb="2">
      <t>ミツモリ</t>
    </rPh>
    <rPh sb="2" eb="4">
      <t>バンゴウ</t>
    </rPh>
    <rPh sb="5" eb="7">
      <t>キニュウ</t>
    </rPh>
    <phoneticPr fontId="2"/>
  </si>
  <si>
    <t>一般的名称</t>
    <rPh sb="0" eb="2">
      <t>イッパン</t>
    </rPh>
    <rPh sb="2" eb="3">
      <t>テキ</t>
    </rPh>
    <rPh sb="3" eb="5">
      <t>メイショウ</t>
    </rPh>
    <phoneticPr fontId="30"/>
  </si>
  <si>
    <t/>
  </si>
  <si>
    <t>販売名</t>
    <rPh sb="0" eb="2">
      <t>ハンバイ</t>
    </rPh>
    <rPh sb="2" eb="3">
      <t>メイ</t>
    </rPh>
    <phoneticPr fontId="30"/>
  </si>
  <si>
    <t>ご担当者</t>
    <rPh sb="1" eb="4">
      <t>タントウシャ</t>
    </rPh>
    <phoneticPr fontId="30"/>
  </si>
  <si>
    <t>製造販売業者</t>
    <rPh sb="0" eb="2">
      <t>セイゾウ</t>
    </rPh>
    <rPh sb="2" eb="5">
      <t>ハンバイギョウ</t>
    </rPh>
    <rPh sb="5" eb="6">
      <t>シャ</t>
    </rPh>
    <phoneticPr fontId="30"/>
  </si>
  <si>
    <t>外国指定管理医療機器
製造等事業者</t>
    <rPh sb="0" eb="2">
      <t>ガイコク</t>
    </rPh>
    <rPh sb="2" eb="4">
      <t>シテイ</t>
    </rPh>
    <rPh sb="4" eb="6">
      <t>カンリ</t>
    </rPh>
    <rPh sb="6" eb="8">
      <t>イリョウ</t>
    </rPh>
    <rPh sb="8" eb="10">
      <t>キキ</t>
    </rPh>
    <rPh sb="11" eb="14">
      <t>セイゾウナド</t>
    </rPh>
    <rPh sb="14" eb="16">
      <t>ジギョウ</t>
    </rPh>
    <rPh sb="16" eb="17">
      <t>シャ</t>
    </rPh>
    <phoneticPr fontId="30"/>
  </si>
  <si>
    <t>不要な場合は非表示</t>
    <rPh sb="0" eb="2">
      <t>フヨウ</t>
    </rPh>
    <rPh sb="3" eb="5">
      <t>バアイ</t>
    </rPh>
    <rPh sb="6" eb="9">
      <t>ヒヒョウジ</t>
    </rPh>
    <phoneticPr fontId="2"/>
  </si>
  <si>
    <t>製造所A</t>
    <rPh sb="0" eb="2">
      <t>セイゾウ</t>
    </rPh>
    <rPh sb="2" eb="3">
      <t>ショ</t>
    </rPh>
    <phoneticPr fontId="2"/>
  </si>
  <si>
    <t>製造所B</t>
    <rPh sb="0" eb="2">
      <t>セイゾウ</t>
    </rPh>
    <rPh sb="2" eb="3">
      <t>ショ</t>
    </rPh>
    <phoneticPr fontId="2"/>
  </si>
  <si>
    <t>製造所C</t>
    <rPh sb="0" eb="2">
      <t>セイゾウ</t>
    </rPh>
    <rPh sb="2" eb="3">
      <t>ショ</t>
    </rPh>
    <phoneticPr fontId="2"/>
  </si>
  <si>
    <t>製造所D</t>
    <rPh sb="0" eb="2">
      <t>セイゾウ</t>
    </rPh>
    <rPh sb="2" eb="3">
      <t>ショ</t>
    </rPh>
    <phoneticPr fontId="2"/>
  </si>
  <si>
    <t>製造所E</t>
    <rPh sb="0" eb="2">
      <t>セイゾウ</t>
    </rPh>
    <rPh sb="2" eb="3">
      <t>ショ</t>
    </rPh>
    <phoneticPr fontId="2"/>
  </si>
  <si>
    <t>製造所F</t>
    <rPh sb="0" eb="2">
      <t>セイゾウ</t>
    </rPh>
    <rPh sb="2" eb="3">
      <t>ショ</t>
    </rPh>
    <phoneticPr fontId="2"/>
  </si>
  <si>
    <t>製造所G</t>
    <rPh sb="0" eb="2">
      <t>セイゾウ</t>
    </rPh>
    <rPh sb="2" eb="3">
      <t>ショ</t>
    </rPh>
    <phoneticPr fontId="2"/>
  </si>
  <si>
    <t>製造所H</t>
    <rPh sb="0" eb="2">
      <t>セイゾウ</t>
    </rPh>
    <rPh sb="2" eb="3">
      <t>ショ</t>
    </rPh>
    <phoneticPr fontId="2"/>
  </si>
  <si>
    <t>製造所I</t>
    <rPh sb="0" eb="2">
      <t>セイゾウ</t>
    </rPh>
    <rPh sb="2" eb="3">
      <t>ショ</t>
    </rPh>
    <phoneticPr fontId="2"/>
  </si>
  <si>
    <t>製造所J</t>
    <rPh sb="0" eb="2">
      <t>セイゾウ</t>
    </rPh>
    <rPh sb="2" eb="3">
      <t>ショ</t>
    </rPh>
    <phoneticPr fontId="2"/>
  </si>
  <si>
    <t>製造所K</t>
    <rPh sb="0" eb="2">
      <t>セイゾウ</t>
    </rPh>
    <rPh sb="2" eb="3">
      <t>ショ</t>
    </rPh>
    <phoneticPr fontId="2"/>
  </si>
  <si>
    <t>製造所L</t>
    <rPh sb="0" eb="2">
      <t>セイゾウ</t>
    </rPh>
    <rPh sb="2" eb="3">
      <t>ショ</t>
    </rPh>
    <phoneticPr fontId="2"/>
  </si>
  <si>
    <t>製造所M</t>
    <rPh sb="0" eb="2">
      <t>セイゾウ</t>
    </rPh>
    <rPh sb="2" eb="3">
      <t>ショ</t>
    </rPh>
    <phoneticPr fontId="2"/>
  </si>
  <si>
    <t>製造所N</t>
    <rPh sb="0" eb="2">
      <t>セイゾウ</t>
    </rPh>
    <rPh sb="2" eb="3">
      <t>ショ</t>
    </rPh>
    <phoneticPr fontId="2"/>
  </si>
  <si>
    <t>製造所O</t>
    <rPh sb="0" eb="2">
      <t>セイゾウ</t>
    </rPh>
    <rPh sb="2" eb="3">
      <t>ショ</t>
    </rPh>
    <phoneticPr fontId="2"/>
  </si>
  <si>
    <t>この見積書は、3枚一組となっており、最終ページ（3枚目）が、申込書となっております。</t>
    <rPh sb="2" eb="5">
      <t>ミツモリショ</t>
    </rPh>
    <rPh sb="8" eb="9">
      <t>マイ</t>
    </rPh>
    <rPh sb="9" eb="11">
      <t>ヒトクミ</t>
    </rPh>
    <rPh sb="18" eb="20">
      <t>サイシュウ</t>
    </rPh>
    <rPh sb="25" eb="27">
      <t>マイメ</t>
    </rPh>
    <rPh sb="30" eb="33">
      <t>モウシコミショ</t>
    </rPh>
    <phoneticPr fontId="30"/>
  </si>
  <si>
    <t>BSIに認証を御申請いただく際は、その申込書に①貴社名②受審責任者のサイン③日付を御記入の上、弊社までメールにてご返送ください。</t>
    <rPh sb="4" eb="6">
      <t>ニンショウ</t>
    </rPh>
    <rPh sb="7" eb="8">
      <t>ゴ</t>
    </rPh>
    <rPh sb="8" eb="10">
      <t>シンセイ</t>
    </rPh>
    <rPh sb="14" eb="15">
      <t>サイ</t>
    </rPh>
    <rPh sb="19" eb="22">
      <t>モウシコミショ</t>
    </rPh>
    <rPh sb="24" eb="26">
      <t>キシャ</t>
    </rPh>
    <rPh sb="26" eb="27">
      <t>メイ</t>
    </rPh>
    <rPh sb="28" eb="29">
      <t>ウケ</t>
    </rPh>
    <rPh sb="29" eb="30">
      <t>シン</t>
    </rPh>
    <rPh sb="30" eb="33">
      <t>セキニンシャ</t>
    </rPh>
    <rPh sb="38" eb="40">
      <t>ヒヅケ</t>
    </rPh>
    <rPh sb="41" eb="44">
      <t>ゴキニュウ</t>
    </rPh>
    <rPh sb="45" eb="46">
      <t>ウエ</t>
    </rPh>
    <phoneticPr fontId="30"/>
  </si>
  <si>
    <t>当見積書は、貴社と弊社との契約の一部を構成し、添付の指定高度管理医療機器等 製造販売認証における「契約条件」に従うものとします。</t>
    <rPh sb="6" eb="8">
      <t>キシャ</t>
    </rPh>
    <rPh sb="9" eb="11">
      <t>ヘイシャ</t>
    </rPh>
    <rPh sb="23" eb="25">
      <t>テンプ</t>
    </rPh>
    <phoneticPr fontId="2"/>
  </si>
  <si>
    <t>弊社が申込書を受領した時点で、指定高度管理医療機器等 製造販売認証における「契約条件」に基づき契約成立となります。</t>
    <rPh sb="0" eb="2">
      <t>ヘイシャ</t>
    </rPh>
    <rPh sb="3" eb="6">
      <t>モウシコミショ</t>
    </rPh>
    <rPh sb="7" eb="9">
      <t>ジュリョウ</t>
    </rPh>
    <rPh sb="11" eb="13">
      <t>ジテン</t>
    </rPh>
    <rPh sb="15" eb="17">
      <t>シテイ</t>
    </rPh>
    <rPh sb="17" eb="19">
      <t>コウド</t>
    </rPh>
    <rPh sb="19" eb="21">
      <t>カンリ</t>
    </rPh>
    <rPh sb="21" eb="23">
      <t>イリョウ</t>
    </rPh>
    <rPh sb="23" eb="26">
      <t>キキナド</t>
    </rPh>
    <rPh sb="27" eb="29">
      <t>セイゾウ</t>
    </rPh>
    <rPh sb="29" eb="31">
      <t>ハンバイ</t>
    </rPh>
    <rPh sb="31" eb="33">
      <t>ニンショウ</t>
    </rPh>
    <rPh sb="38" eb="40">
      <t>ケイヤク</t>
    </rPh>
    <rPh sb="40" eb="42">
      <t>ジョウケン</t>
    </rPh>
    <rPh sb="44" eb="45">
      <t>モト</t>
    </rPh>
    <rPh sb="47" eb="49">
      <t>ケイヤク</t>
    </rPh>
    <rPh sb="49" eb="51">
      <t>セイリツ</t>
    </rPh>
    <phoneticPr fontId="30"/>
  </si>
  <si>
    <t>見積費用</t>
    <rPh sb="2" eb="4">
      <t>ヒヨウ</t>
    </rPh>
    <phoneticPr fontId="30"/>
  </si>
  <si>
    <r>
      <t>↓申込費用確認用（</t>
    </r>
    <r>
      <rPr>
        <b/>
        <sz val="11"/>
        <color rgb="FF2204FC"/>
        <rFont val="Meiryo UI"/>
        <family val="3"/>
        <charset val="128"/>
      </rPr>
      <t>青字</t>
    </r>
    <r>
      <rPr>
        <b/>
        <sz val="11"/>
        <rFont val="Meiryo UI"/>
        <family val="3"/>
        <charset val="128"/>
      </rPr>
      <t>：品目数を入力、</t>
    </r>
    <r>
      <rPr>
        <b/>
        <sz val="11"/>
        <color rgb="FFC00000"/>
        <rFont val="Meiryo UI"/>
        <family val="3"/>
        <charset val="128"/>
      </rPr>
      <t>赤字</t>
    </r>
    <r>
      <rPr>
        <b/>
        <sz val="11"/>
        <rFont val="Meiryo UI"/>
        <family val="3"/>
        <charset val="128"/>
      </rPr>
      <t>：申込費用合計）</t>
    </r>
    <rPh sb="1" eb="5">
      <t>モウシコミヒヨウ</t>
    </rPh>
    <rPh sb="5" eb="7">
      <t>カクニン</t>
    </rPh>
    <rPh sb="7" eb="8">
      <t>ヨウ</t>
    </rPh>
    <rPh sb="9" eb="11">
      <t>アオジ</t>
    </rPh>
    <rPh sb="12" eb="15">
      <t>ヒンモクスウ</t>
    </rPh>
    <rPh sb="16" eb="18">
      <t>ニュウリョク</t>
    </rPh>
    <rPh sb="19" eb="21">
      <t>アカジ</t>
    </rPh>
    <rPh sb="22" eb="26">
      <t>モウシコミヒヨウ</t>
    </rPh>
    <rPh sb="26" eb="28">
      <t>ゴウケイ</t>
    </rPh>
    <phoneticPr fontId="2"/>
  </si>
  <si>
    <t>軽微変更</t>
    <rPh sb="0" eb="4">
      <t>ケイビヘンコウ</t>
    </rPh>
    <phoneticPr fontId="2"/>
  </si>
  <si>
    <t>様式68の4</t>
    <rPh sb="0" eb="2">
      <t>ヨウシキ</t>
    </rPh>
    <phoneticPr fontId="2"/>
  </si>
  <si>
    <t>合計</t>
    <rPh sb="0" eb="2">
      <t>ゴウケイ</t>
    </rPh>
    <phoneticPr fontId="2"/>
  </si>
  <si>
    <t>品目数を入力</t>
    <phoneticPr fontId="2"/>
  </si>
  <si>
    <t>申込費用</t>
    <rPh sb="0" eb="4">
      <t>モウシコミヒヨウ</t>
    </rPh>
    <phoneticPr fontId="2"/>
  </si>
  <si>
    <t>品目数を入力</t>
    <rPh sb="0" eb="3">
      <t>ヒンモクスウ</t>
    </rPh>
    <rPh sb="4" eb="6">
      <t>ニュウリョク</t>
    </rPh>
    <phoneticPr fontId="2"/>
  </si>
  <si>
    <r>
      <t>BSI</t>
    </r>
    <r>
      <rPr>
        <b/>
        <sz val="10"/>
        <color indexed="8"/>
        <rFont val="Meiryo UI"/>
        <family val="3"/>
        <charset val="128"/>
      </rPr>
      <t>グループジャパンの現在の人・日レート</t>
    </r>
    <phoneticPr fontId="30"/>
  </si>
  <si>
    <r>
      <rPr>
        <b/>
        <sz val="11"/>
        <color indexed="8"/>
        <rFont val="Meiryo UI"/>
        <family val="3"/>
        <charset val="128"/>
      </rPr>
      <t>（人・日）</t>
    </r>
    <rPh sb="1" eb="2">
      <t>ニン</t>
    </rPh>
    <rPh sb="3" eb="4">
      <t>ヒ</t>
    </rPh>
    <phoneticPr fontId="30"/>
  </si>
  <si>
    <t>１．申込費用</t>
    <rPh sb="2" eb="4">
      <t>モウシコ</t>
    </rPh>
    <rPh sb="4" eb="6">
      <t>ヒヨウ</t>
    </rPh>
    <phoneticPr fontId="30"/>
  </si>
  <si>
    <t>新規顧客：11万、新規品目：5万、一変：3万、軽微：最初3万＋1万（2品目以降）、68-4：最初3万＋1万（2品目以降）</t>
    <rPh sb="0" eb="2">
      <t>シンキ</t>
    </rPh>
    <rPh sb="2" eb="4">
      <t>コキャク</t>
    </rPh>
    <rPh sb="7" eb="8">
      <t>マン</t>
    </rPh>
    <rPh sb="9" eb="11">
      <t>シンキ</t>
    </rPh>
    <rPh sb="11" eb="13">
      <t>ヒンモク</t>
    </rPh>
    <rPh sb="15" eb="16">
      <t>マン</t>
    </rPh>
    <rPh sb="17" eb="18">
      <t>イチ</t>
    </rPh>
    <rPh sb="18" eb="19">
      <t>ヘン</t>
    </rPh>
    <rPh sb="21" eb="22">
      <t>マン</t>
    </rPh>
    <rPh sb="23" eb="25">
      <t>ケイビ</t>
    </rPh>
    <rPh sb="26" eb="28">
      <t>サイショ</t>
    </rPh>
    <rPh sb="29" eb="30">
      <t>マン</t>
    </rPh>
    <rPh sb="32" eb="33">
      <t>マン</t>
    </rPh>
    <rPh sb="35" eb="37">
      <t>ヒンモク</t>
    </rPh>
    <rPh sb="37" eb="39">
      <t>イコウ</t>
    </rPh>
    <phoneticPr fontId="2"/>
  </si>
  <si>
    <t>↓基準適合証・追加的調査結果証明書発行費用確認用</t>
    <rPh sb="1" eb="6">
      <t>キジュ</t>
    </rPh>
    <rPh sb="7" eb="17">
      <t>ツイカテキ</t>
    </rPh>
    <rPh sb="17" eb="19">
      <t>ハッコウ</t>
    </rPh>
    <rPh sb="19" eb="21">
      <t>ヒヨウ</t>
    </rPh>
    <rPh sb="21" eb="23">
      <t>カクニン</t>
    </rPh>
    <rPh sb="23" eb="24">
      <t>ヨウ</t>
    </rPh>
    <phoneticPr fontId="2"/>
  </si>
  <si>
    <t>２．製品適合性確認</t>
    <rPh sb="2" eb="4">
      <t>セイヒン</t>
    </rPh>
    <rPh sb="4" eb="7">
      <t>テキゴウセイ</t>
    </rPh>
    <rPh sb="7" eb="9">
      <t>カクニン</t>
    </rPh>
    <phoneticPr fontId="30"/>
  </si>
  <si>
    <r>
      <rPr>
        <sz val="11"/>
        <color indexed="8"/>
        <rFont val="Meiryo UI"/>
        <family val="3"/>
        <charset val="128"/>
      </rPr>
      <t>(人日)</t>
    </r>
    <rPh sb="1" eb="2">
      <t>ニン</t>
    </rPh>
    <rPh sb="2" eb="3">
      <t>ニチ</t>
    </rPh>
    <phoneticPr fontId="30"/>
  </si>
  <si>
    <t>認証計画書参照</t>
    <rPh sb="0" eb="2">
      <t>ニンショウ</t>
    </rPh>
    <rPh sb="2" eb="5">
      <t>ケイカクショ</t>
    </rPh>
    <rPh sb="5" eb="7">
      <t>サンショウ</t>
    </rPh>
    <phoneticPr fontId="2"/>
  </si>
  <si>
    <r>
      <t>（</t>
    </r>
    <r>
      <rPr>
        <b/>
        <sz val="11"/>
        <color rgb="FF2204FC"/>
        <rFont val="Meiryo UI"/>
        <family val="3"/>
        <charset val="128"/>
      </rPr>
      <t>青字</t>
    </r>
    <r>
      <rPr>
        <b/>
        <sz val="11"/>
        <rFont val="Meiryo UI"/>
        <family val="3"/>
        <charset val="128"/>
      </rPr>
      <t>：品目数を入力、</t>
    </r>
    <r>
      <rPr>
        <b/>
        <sz val="11"/>
        <color rgb="FFC00000"/>
        <rFont val="Meiryo UI"/>
        <family val="3"/>
        <charset val="128"/>
      </rPr>
      <t>赤字</t>
    </r>
    <r>
      <rPr>
        <b/>
        <sz val="11"/>
        <rFont val="Meiryo UI"/>
        <family val="3"/>
        <charset val="128"/>
      </rPr>
      <t>：費用合計）</t>
    </r>
    <phoneticPr fontId="2"/>
  </si>
  <si>
    <t>発行枚数を入力</t>
    <rPh sb="0" eb="2">
      <t>ハッコウ</t>
    </rPh>
    <rPh sb="2" eb="3">
      <t>マイ</t>
    </rPh>
    <phoneticPr fontId="2"/>
  </si>
  <si>
    <t>３．基準適合証 / 追加的調査証明書発行費用</t>
    <rPh sb="2" eb="4">
      <t>キジュン</t>
    </rPh>
    <rPh sb="4" eb="6">
      <t>テキゴウ</t>
    </rPh>
    <rPh sb="6" eb="7">
      <t>ショウ</t>
    </rPh>
    <rPh sb="10" eb="13">
      <t>ツイカテキ</t>
    </rPh>
    <rPh sb="13" eb="15">
      <t>チョウサ</t>
    </rPh>
    <rPh sb="15" eb="18">
      <t>ショウメイショ</t>
    </rPh>
    <rPh sb="18" eb="20">
      <t>ハッコウ</t>
    </rPh>
    <rPh sb="20" eb="22">
      <t>ヒヨウ</t>
    </rPh>
    <phoneticPr fontId="30"/>
  </si>
  <si>
    <t>1枚につき2万。書き換えも同様。</t>
    <rPh sb="1" eb="2">
      <t>マイ</t>
    </rPh>
    <rPh sb="6" eb="7">
      <t>マン</t>
    </rPh>
    <rPh sb="8" eb="9">
      <t>カ</t>
    </rPh>
    <rPh sb="10" eb="11">
      <t>カ</t>
    </rPh>
    <rPh sb="13" eb="15">
      <t>ドウヨウ</t>
    </rPh>
    <phoneticPr fontId="30"/>
  </si>
  <si>
    <t>見積条件</t>
    <rPh sb="0" eb="2">
      <t>ミツモリ</t>
    </rPh>
    <rPh sb="2" eb="4">
      <t>ジョウケン</t>
    </rPh>
    <phoneticPr fontId="2"/>
  </si>
  <si>
    <t xml:space="preserve">計画書の「申請者への提示条件」を反映しています。条件がない場合にはハイフンをいれてください
</t>
    <phoneticPr fontId="2"/>
  </si>
  <si>
    <r>
      <rPr>
        <b/>
        <sz val="11"/>
        <color indexed="8"/>
        <rFont val="Meiryo UI"/>
        <family val="3"/>
        <charset val="128"/>
      </rPr>
      <t>１．申込費用</t>
    </r>
    <r>
      <rPr>
        <b/>
        <sz val="9"/>
        <color indexed="23"/>
        <rFont val="Meiryo UI"/>
        <family val="3"/>
        <charset val="128"/>
      </rPr>
      <t>（見積注記『1．申込費用』参照）</t>
    </r>
    <rPh sb="2" eb="3">
      <t>モウ</t>
    </rPh>
    <rPh sb="3" eb="4">
      <t>コ</t>
    </rPh>
    <rPh sb="4" eb="6">
      <t>ヒヨウ</t>
    </rPh>
    <rPh sb="15" eb="16">
      <t>コ</t>
    </rPh>
    <rPh sb="16" eb="18">
      <t>ヒヨウ</t>
    </rPh>
    <phoneticPr fontId="30"/>
  </si>
  <si>
    <r>
      <rPr>
        <b/>
        <sz val="11"/>
        <color indexed="8"/>
        <rFont val="Meiryo UI"/>
        <family val="3"/>
        <charset val="128"/>
      </rPr>
      <t>２．製品適合性評価確認費用</t>
    </r>
    <r>
      <rPr>
        <b/>
        <sz val="11"/>
        <color indexed="23"/>
        <rFont val="Meiryo UI"/>
        <family val="3"/>
        <charset val="128"/>
      </rPr>
      <t>（</t>
    </r>
    <r>
      <rPr>
        <b/>
        <sz val="9"/>
        <color indexed="23"/>
        <rFont val="Meiryo UI"/>
        <family val="3"/>
        <charset val="128"/>
      </rPr>
      <t>見積注記『2.　製品適合性確認』参照</t>
    </r>
    <r>
      <rPr>
        <b/>
        <sz val="11"/>
        <color indexed="23"/>
        <rFont val="Meiryo UI"/>
        <family val="3"/>
        <charset val="128"/>
      </rPr>
      <t>）</t>
    </r>
    <rPh sb="2" eb="4">
      <t>セイヒン</t>
    </rPh>
    <rPh sb="4" eb="7">
      <t>テキゴウセイ</t>
    </rPh>
    <rPh sb="7" eb="9">
      <t>ヒョウカ</t>
    </rPh>
    <rPh sb="9" eb="11">
      <t>カクニン</t>
    </rPh>
    <rPh sb="11" eb="13">
      <t>ヒヨウ</t>
    </rPh>
    <rPh sb="27" eb="29">
      <t>カクニン</t>
    </rPh>
    <phoneticPr fontId="30"/>
  </si>
  <si>
    <r>
      <t>３．基準適合証 / 追加的調査証明書発行費用</t>
    </r>
    <r>
      <rPr>
        <b/>
        <sz val="9"/>
        <color indexed="23"/>
        <rFont val="Meiryo UI"/>
        <family val="3"/>
        <charset val="128"/>
      </rPr>
      <t>（見積注記『4.　基準適合証』参照）</t>
    </r>
    <rPh sb="2" eb="4">
      <t>キジュン</t>
    </rPh>
    <rPh sb="4" eb="6">
      <t>テキゴウ</t>
    </rPh>
    <rPh sb="6" eb="7">
      <t>ショウ</t>
    </rPh>
    <rPh sb="10" eb="13">
      <t>ツイカテキ</t>
    </rPh>
    <rPh sb="13" eb="15">
      <t>チョウサ</t>
    </rPh>
    <rPh sb="15" eb="18">
      <t>ショウメイショ</t>
    </rPh>
    <rPh sb="18" eb="20">
      <t>ハッコウ</t>
    </rPh>
    <rPh sb="20" eb="22">
      <t>ヒヨウ</t>
    </rPh>
    <rPh sb="31" eb="33">
      <t>キジュン</t>
    </rPh>
    <rPh sb="33" eb="35">
      <t>テキゴウ</t>
    </rPh>
    <rPh sb="35" eb="36">
      <t>ショウ</t>
    </rPh>
    <phoneticPr fontId="30"/>
  </si>
  <si>
    <r>
      <rPr>
        <b/>
        <sz val="11"/>
        <color indexed="8"/>
        <rFont val="Meiryo UI"/>
        <family val="3"/>
        <charset val="128"/>
      </rPr>
      <t>合計</t>
    </r>
    <r>
      <rPr>
        <b/>
        <sz val="11"/>
        <color indexed="10"/>
        <rFont val="Meiryo UI"/>
        <family val="3"/>
        <charset val="128"/>
      </rPr>
      <t>　</t>
    </r>
    <r>
      <rPr>
        <b/>
        <sz val="9"/>
        <color indexed="63"/>
        <rFont val="Meiryo UI"/>
        <family val="3"/>
        <charset val="128"/>
      </rPr>
      <t>Total：</t>
    </r>
    <phoneticPr fontId="30"/>
  </si>
  <si>
    <t>＊1～3にかかる費用については、別途消費税が加算されます。</t>
    <phoneticPr fontId="2"/>
  </si>
  <si>
    <t>上記見積費用以外にも追加費用がかかる場合がございます。　詳細は見積注記をご参照ください。</t>
    <rPh sb="0" eb="2">
      <t>ジョウキ</t>
    </rPh>
    <rPh sb="2" eb="4">
      <t>ミツモ</t>
    </rPh>
    <rPh sb="4" eb="6">
      <t>ヒヨウ</t>
    </rPh>
    <rPh sb="6" eb="8">
      <t>イガイ</t>
    </rPh>
    <rPh sb="10" eb="12">
      <t>ツイカ</t>
    </rPh>
    <rPh sb="12" eb="14">
      <t>ヒヨウ</t>
    </rPh>
    <rPh sb="18" eb="20">
      <t>バアイ</t>
    </rPh>
    <rPh sb="28" eb="30">
      <t>ショウサイ</t>
    </rPh>
    <rPh sb="31" eb="33">
      <t>ミツ</t>
    </rPh>
    <rPh sb="33" eb="35">
      <t>チュウキ</t>
    </rPh>
    <rPh sb="37" eb="39">
      <t>サンショウ</t>
    </rPh>
    <phoneticPr fontId="30"/>
  </si>
  <si>
    <t>＜備考＞</t>
    <rPh sb="1" eb="3">
      <t>ビコウ</t>
    </rPh>
    <phoneticPr fontId="2"/>
  </si>
  <si>
    <t>↓軽微変更+68の4を同時に提出する場合の内訳記載例</t>
    <rPh sb="23" eb="26">
      <t>キサイレイ</t>
    </rPh>
    <phoneticPr fontId="2"/>
  </si>
  <si>
    <t>【費用内訳】
軽微変更届確認費用：,000円（税別）
様式68-4確認費用：,000円（税別）</t>
    <rPh sb="1" eb="5">
      <t>ヒヨウウチワケ</t>
    </rPh>
    <rPh sb="7" eb="11">
      <t>ケイビヘンコウ</t>
    </rPh>
    <rPh sb="11" eb="12">
      <t>トドケ</t>
    </rPh>
    <rPh sb="12" eb="14">
      <t>カクニン</t>
    </rPh>
    <rPh sb="14" eb="16">
      <t>ヒヨウ</t>
    </rPh>
    <rPh sb="21" eb="22">
      <t>エン</t>
    </rPh>
    <rPh sb="23" eb="25">
      <t>ゼイベツ</t>
    </rPh>
    <rPh sb="27" eb="29">
      <t>ヨウシキ</t>
    </rPh>
    <rPh sb="33" eb="37">
      <t>カクニンヒヨウ</t>
    </rPh>
    <phoneticPr fontId="2"/>
  </si>
  <si>
    <r>
      <rPr>
        <sz val="11"/>
        <rFont val="Meiryo UI"/>
        <family val="3"/>
        <charset val="128"/>
      </rPr>
      <t>〒</t>
    </r>
    <r>
      <rPr>
        <sz val="11"/>
        <color theme="1"/>
        <rFont val="Meiryo UI"/>
        <family val="3"/>
        <charset val="128"/>
      </rPr>
      <t>220-0012</t>
    </r>
    <phoneticPr fontId="30"/>
  </si>
  <si>
    <t>神奈川県横浜市西区みなとみらい3-7-1</t>
    <rPh sb="0" eb="4">
      <t>カナガワケン</t>
    </rPh>
    <rPh sb="4" eb="7">
      <t>ヨコハマシ</t>
    </rPh>
    <rPh sb="7" eb="9">
      <t>ニシク</t>
    </rPh>
    <phoneticPr fontId="30"/>
  </si>
  <si>
    <t>OCEAN GATE MINATO MIRAI 3階</t>
    <phoneticPr fontId="2"/>
  </si>
  <si>
    <t>BSIグループジャパン株式会社</t>
    <rPh sb="11" eb="15">
      <t>カブシキガイシャ</t>
    </rPh>
    <phoneticPr fontId="30"/>
  </si>
  <si>
    <t>代表取締役社長</t>
    <phoneticPr fontId="2"/>
  </si>
  <si>
    <t>漆原　将樹</t>
    <phoneticPr fontId="2"/>
  </si>
  <si>
    <t>見積注記</t>
    <phoneticPr fontId="2"/>
  </si>
  <si>
    <t>この見積書の有効期限は、見積書発行日から３ヶ月間と致します。</t>
    <rPh sb="2" eb="5">
      <t>ミツモリショ</t>
    </rPh>
    <rPh sb="6" eb="8">
      <t>ユウコウ</t>
    </rPh>
    <rPh sb="8" eb="10">
      <t>キゲン</t>
    </rPh>
    <rPh sb="12" eb="15">
      <t>ミツモリショ</t>
    </rPh>
    <rPh sb="15" eb="17">
      <t>ハッコウ</t>
    </rPh>
    <rPh sb="17" eb="18">
      <t>ビ</t>
    </rPh>
    <rPh sb="22" eb="24">
      <t>ゲツカン</t>
    </rPh>
    <rPh sb="25" eb="26">
      <t>イタ</t>
    </rPh>
    <phoneticPr fontId="30"/>
  </si>
  <si>
    <t>１．申込費用</t>
    <phoneticPr fontId="2"/>
  </si>
  <si>
    <t>変更の場合は1品目あたり\30,000となります。
複数品目同時申請の場合には減額となる場合がございます。
ご請求時、消費税が加算されます。</t>
    <rPh sb="0" eb="2">
      <t>ヘンコウ</t>
    </rPh>
    <rPh sb="3" eb="5">
      <t>バアイ</t>
    </rPh>
    <rPh sb="7" eb="9">
      <t>ヒンモク</t>
    </rPh>
    <rPh sb="26" eb="28">
      <t>フクスウ</t>
    </rPh>
    <rPh sb="28" eb="30">
      <t>ヒンモク</t>
    </rPh>
    <phoneticPr fontId="30"/>
  </si>
  <si>
    <t>２．製品適合性確認</t>
    <rPh sb="7" eb="9">
      <t>カクニン</t>
    </rPh>
    <phoneticPr fontId="2"/>
  </si>
  <si>
    <t>変更の内容により審査員による確認が必要と判断した場合、該当します。
ご請求時、消費税が加算されます。</t>
    <rPh sb="0" eb="2">
      <t>ヘンコウ</t>
    </rPh>
    <rPh sb="3" eb="5">
      <t>ナイヨウ</t>
    </rPh>
    <rPh sb="8" eb="10">
      <t>シンサ</t>
    </rPh>
    <rPh sb="10" eb="11">
      <t>イン</t>
    </rPh>
    <rPh sb="14" eb="16">
      <t>カクニン</t>
    </rPh>
    <rPh sb="17" eb="19">
      <t>ヒツヨウ</t>
    </rPh>
    <rPh sb="20" eb="22">
      <t>ハンダン</t>
    </rPh>
    <rPh sb="24" eb="26">
      <t>バアイ</t>
    </rPh>
    <rPh sb="27" eb="29">
      <t>ガイトウ</t>
    </rPh>
    <phoneticPr fontId="30"/>
  </si>
  <si>
    <t>３．基準適合証</t>
    <rPh sb="2" eb="4">
      <t>キジュン</t>
    </rPh>
    <rPh sb="4" eb="6">
      <t>テキゴウ</t>
    </rPh>
    <rPh sb="6" eb="7">
      <t>ショウ</t>
    </rPh>
    <phoneticPr fontId="2"/>
  </si>
  <si>
    <t>基準適合証/追加的調査証明書の発行が伴う場合は、1枚あたり\20,000となります。
ご請求時、消費税が加算されます。</t>
    <rPh sb="0" eb="2">
      <t>キジュン</t>
    </rPh>
    <rPh sb="2" eb="4">
      <t>テキゴウ</t>
    </rPh>
    <rPh sb="4" eb="5">
      <t>ショウ</t>
    </rPh>
    <rPh sb="6" eb="9">
      <t>ツイカテキ</t>
    </rPh>
    <rPh sb="9" eb="11">
      <t>チョウサ</t>
    </rPh>
    <rPh sb="11" eb="14">
      <t>ショウメイショ</t>
    </rPh>
    <rPh sb="15" eb="17">
      <t>ハッコウ</t>
    </rPh>
    <rPh sb="18" eb="19">
      <t>トモナ</t>
    </rPh>
    <rPh sb="20" eb="22">
      <t>バアイ</t>
    </rPh>
    <rPh sb="25" eb="26">
      <t>マイ</t>
    </rPh>
    <phoneticPr fontId="30"/>
  </si>
  <si>
    <t>お支払いについて</t>
    <rPh sb="1" eb="3">
      <t>シハラ</t>
    </rPh>
    <phoneticPr fontId="30"/>
  </si>
  <si>
    <t>１．申込費用</t>
    <rPh sb="3" eb="4">
      <t>コ</t>
    </rPh>
    <rPh sb="5" eb="6">
      <t>ヨウ</t>
    </rPh>
    <phoneticPr fontId="30"/>
  </si>
  <si>
    <t>届出内容を判定会で確認後、請求書を発行いたします。</t>
    <rPh sb="0" eb="2">
      <t>トドケデ</t>
    </rPh>
    <rPh sb="2" eb="4">
      <t>ナイヨウ</t>
    </rPh>
    <rPh sb="5" eb="7">
      <t>ハンテイ</t>
    </rPh>
    <rPh sb="7" eb="8">
      <t>カイ</t>
    </rPh>
    <rPh sb="9" eb="11">
      <t>カクニン</t>
    </rPh>
    <rPh sb="11" eb="12">
      <t>ゴ</t>
    </rPh>
    <rPh sb="13" eb="15">
      <t>セイキュウ</t>
    </rPh>
    <rPh sb="15" eb="16">
      <t>ショ</t>
    </rPh>
    <rPh sb="17" eb="19">
      <t>ハッコウ</t>
    </rPh>
    <phoneticPr fontId="2"/>
  </si>
  <si>
    <t>２．製品適合性確認費用</t>
    <rPh sb="7" eb="9">
      <t>カクニン</t>
    </rPh>
    <rPh sb="9" eb="11">
      <t>ヒヨウ</t>
    </rPh>
    <phoneticPr fontId="30"/>
  </si>
  <si>
    <t>審査員による確認後または照会書発行後、請求書を発行いたします。</t>
    <rPh sb="0" eb="2">
      <t>シンサ</t>
    </rPh>
    <rPh sb="2" eb="3">
      <t>イン</t>
    </rPh>
    <rPh sb="6" eb="8">
      <t>カクニン</t>
    </rPh>
    <rPh sb="8" eb="9">
      <t>ゴ</t>
    </rPh>
    <rPh sb="17" eb="18">
      <t>ゴ</t>
    </rPh>
    <rPh sb="19" eb="22">
      <t>セイキュウショ</t>
    </rPh>
    <rPh sb="23" eb="25">
      <t>ハッコウ</t>
    </rPh>
    <phoneticPr fontId="2"/>
  </si>
  <si>
    <t>※判定会確認前に請求書を発行させていただきますが、ご了承くださいませ。</t>
    <rPh sb="1" eb="3">
      <t>ハンテイ</t>
    </rPh>
    <rPh sb="3" eb="4">
      <t>カイ</t>
    </rPh>
    <rPh sb="4" eb="6">
      <t>カクニン</t>
    </rPh>
    <rPh sb="6" eb="7">
      <t>マエ</t>
    </rPh>
    <rPh sb="8" eb="11">
      <t>セイキュウショ</t>
    </rPh>
    <rPh sb="12" eb="14">
      <t>ハッコウ</t>
    </rPh>
    <rPh sb="26" eb="28">
      <t>リョウショウ</t>
    </rPh>
    <phoneticPr fontId="2"/>
  </si>
  <si>
    <t>３．基準適合証発行費用</t>
    <rPh sb="7" eb="11">
      <t>ハッコウヒヨウ</t>
    </rPh>
    <phoneticPr fontId="2"/>
  </si>
  <si>
    <t>基準適合証/追加的証明書の発行後、請求書を発行いたします。</t>
    <rPh sb="0" eb="2">
      <t>キジュン</t>
    </rPh>
    <rPh sb="6" eb="8">
      <t>ツイカ</t>
    </rPh>
    <rPh sb="8" eb="9">
      <t>テキ</t>
    </rPh>
    <rPh sb="9" eb="12">
      <t>ショウメイショ</t>
    </rPh>
    <phoneticPr fontId="2"/>
  </si>
  <si>
    <t>その他の詳細は、指定高度管理医療機器等 製造販売認証における「契約条件」をご参照下さい。</t>
    <rPh sb="8" eb="10">
      <t>シテイ</t>
    </rPh>
    <rPh sb="10" eb="12">
      <t>コウド</t>
    </rPh>
    <rPh sb="12" eb="14">
      <t>カンリ</t>
    </rPh>
    <rPh sb="14" eb="16">
      <t>イリョウ</t>
    </rPh>
    <rPh sb="16" eb="19">
      <t>キキナド</t>
    </rPh>
    <rPh sb="20" eb="22">
      <t>セイゾウ</t>
    </rPh>
    <rPh sb="22" eb="24">
      <t>ハンバイ</t>
    </rPh>
    <rPh sb="24" eb="26">
      <t>ニンショウ</t>
    </rPh>
    <rPh sb="31" eb="33">
      <t>ケイヤク</t>
    </rPh>
    <rPh sb="33" eb="35">
      <t>ジョウケン</t>
    </rPh>
    <phoneticPr fontId="30"/>
  </si>
  <si>
    <t>指定高度管理医療機器等　製造販売認証 申込書</t>
    <rPh sb="2" eb="4">
      <t>コウド</t>
    </rPh>
    <rPh sb="4" eb="6">
      <t>カンリ</t>
    </rPh>
    <rPh sb="6" eb="8">
      <t>イリョウ</t>
    </rPh>
    <rPh sb="8" eb="10">
      <t>キキ</t>
    </rPh>
    <rPh sb="10" eb="11">
      <t>トウ</t>
    </rPh>
    <phoneticPr fontId="2"/>
  </si>
  <si>
    <t>この申込書は次の見積書番号</t>
    <phoneticPr fontId="30"/>
  </si>
  <si>
    <t>に対するお申し込みです。</t>
    <rPh sb="1" eb="2">
      <t>タイ</t>
    </rPh>
    <rPh sb="5" eb="6">
      <t>モウ</t>
    </rPh>
    <rPh sb="7" eb="8">
      <t>コ</t>
    </rPh>
    <phoneticPr fontId="30"/>
  </si>
  <si>
    <t>BSIに製品認証をご依頼くださる場合、本見積り内容・契約内容及び下記の宣言内容にご同意いただけましたら</t>
    <rPh sb="19" eb="20">
      <t>ホン</t>
    </rPh>
    <rPh sb="20" eb="22">
      <t>ミツモ</t>
    </rPh>
    <rPh sb="23" eb="25">
      <t>ナイヨウ</t>
    </rPh>
    <rPh sb="26" eb="28">
      <t>ケイヤク</t>
    </rPh>
    <rPh sb="28" eb="30">
      <t>ナイヨウ</t>
    </rPh>
    <rPh sb="30" eb="31">
      <t>オヨ</t>
    </rPh>
    <rPh sb="32" eb="34">
      <t>カキ</t>
    </rPh>
    <phoneticPr fontId="30"/>
  </si>
  <si>
    <t>このフォームの署名欄にご署名のうえ、下記の宛先までメールにてご返信ください。</t>
    <rPh sb="31" eb="33">
      <t>ヘンシン</t>
    </rPh>
    <phoneticPr fontId="30"/>
  </si>
  <si>
    <r>
      <rPr>
        <b/>
        <sz val="12"/>
        <color indexed="8"/>
        <rFont val="Meiryo UI"/>
        <family val="3"/>
        <charset val="128"/>
      </rPr>
      <t>宣言</t>
    </r>
    <phoneticPr fontId="30"/>
  </si>
  <si>
    <t>我々は、本申請書に伴う審査および関連業務に対し、結果的に認証書が授与されるか否かに関わりなく、指定高度管理医療機器等 製造販売認証における「契約条件」に定める全ての費用を支払う事を約束します。</t>
    <phoneticPr fontId="30"/>
  </si>
  <si>
    <t>我々は、認証書が授与された場合には、同意書（法改正等に伴い同意書の内容も改訂される場合があります）を遵守する事を約束します。</t>
    <phoneticPr fontId="30"/>
  </si>
  <si>
    <t>我々は、認証書が発行された場合、認証書及び認証番号の使用は医薬品医療機器等法に定められたとおりに行うことを承諾します。</t>
    <rPh sb="29" eb="32">
      <t>イヤクヒン</t>
    </rPh>
    <rPh sb="32" eb="34">
      <t>イリョウ</t>
    </rPh>
    <rPh sb="34" eb="36">
      <t>キキ</t>
    </rPh>
    <rPh sb="36" eb="37">
      <t>トウ</t>
    </rPh>
    <rPh sb="37" eb="38">
      <t>ホウ</t>
    </rPh>
    <phoneticPr fontId="30"/>
  </si>
  <si>
    <t>我々は、発行された認証書の品目の「申込書／添付資料」の変更は医薬品医療機器等法に従い、適切な「一部変更」の申請あるいは「軽微変更」の届出を行います。</t>
    <rPh sb="13" eb="15">
      <t>ヒンモク</t>
    </rPh>
    <rPh sb="17" eb="20">
      <t>モウシコミショ</t>
    </rPh>
    <rPh sb="21" eb="23">
      <t>テンプ</t>
    </rPh>
    <rPh sb="23" eb="25">
      <t>シリョウ</t>
    </rPh>
    <rPh sb="27" eb="29">
      <t>ヘンコウ</t>
    </rPh>
    <rPh sb="30" eb="33">
      <t>イヤクヒン</t>
    </rPh>
    <rPh sb="33" eb="35">
      <t>イリョウ</t>
    </rPh>
    <rPh sb="35" eb="37">
      <t>キキ</t>
    </rPh>
    <rPh sb="37" eb="38">
      <t>トウ</t>
    </rPh>
    <rPh sb="38" eb="39">
      <t>ホウ</t>
    </rPh>
    <rPh sb="40" eb="41">
      <t>シタガ</t>
    </rPh>
    <rPh sb="43" eb="45">
      <t>テキセツ</t>
    </rPh>
    <phoneticPr fontId="30"/>
  </si>
  <si>
    <t>我々は、BSI自身及びBSIの顧客の所有財産に関する機密保持の取り決めを尊重し、BSIが提出する以外にBSIの業務を実施する個人に対して
機密保持に関する追加文書を要求しないことに同意します。</t>
    <phoneticPr fontId="30"/>
  </si>
  <si>
    <t>製造販売業者名</t>
    <rPh sb="0" eb="2">
      <t>セイゾウ</t>
    </rPh>
    <rPh sb="2" eb="4">
      <t>ハンバイ</t>
    </rPh>
    <rPh sb="4" eb="6">
      <t>ギョウシャ</t>
    </rPh>
    <rPh sb="6" eb="7">
      <t>メイ</t>
    </rPh>
    <phoneticPr fontId="30"/>
  </si>
  <si>
    <t>署名 / 日付</t>
    <phoneticPr fontId="30"/>
  </si>
  <si>
    <t>部署名/役職</t>
    <rPh sb="0" eb="2">
      <t>ブショ</t>
    </rPh>
    <rPh sb="2" eb="3">
      <t>メイ</t>
    </rPh>
    <rPh sb="4" eb="6">
      <t>ヤクショク</t>
    </rPh>
    <phoneticPr fontId="30"/>
  </si>
  <si>
    <t>注：請求書の送り先が認証連絡先と異なる場合には、下記にご記入下さい。(ただし、日本国内同一法人に限る)</t>
    <rPh sb="10" eb="12">
      <t>ニンショウ</t>
    </rPh>
    <rPh sb="12" eb="15">
      <t>レンラクサキ</t>
    </rPh>
    <rPh sb="39" eb="41">
      <t>ニホン</t>
    </rPh>
    <rPh sb="41" eb="43">
      <t>コクナイ</t>
    </rPh>
    <rPh sb="43" eb="45">
      <t>ドウイツ</t>
    </rPh>
    <rPh sb="45" eb="47">
      <t>ホウジン</t>
    </rPh>
    <rPh sb="48" eb="49">
      <t>カギ</t>
    </rPh>
    <phoneticPr fontId="30"/>
  </si>
  <si>
    <t>貴社名</t>
    <rPh sb="0" eb="3">
      <t>キシャメイ</t>
    </rPh>
    <phoneticPr fontId="30"/>
  </si>
  <si>
    <t>ご住所</t>
    <phoneticPr fontId="30"/>
  </si>
  <si>
    <r>
      <rPr>
        <sz val="8"/>
        <color indexed="23"/>
        <rFont val="Meiryo UI"/>
        <family val="3"/>
        <charset val="128"/>
      </rPr>
      <t>〒</t>
    </r>
    <phoneticPr fontId="30"/>
  </si>
  <si>
    <t>ご担当者氏名</t>
    <phoneticPr fontId="30"/>
  </si>
  <si>
    <r>
      <rPr>
        <sz val="8"/>
        <color indexed="23"/>
        <rFont val="Meiryo UI"/>
        <family val="3"/>
        <charset val="128"/>
      </rPr>
      <t>フリガナ</t>
    </r>
    <phoneticPr fontId="30"/>
  </si>
  <si>
    <t>電話番号</t>
    <phoneticPr fontId="30"/>
  </si>
  <si>
    <t>ﾌｧｸｽ番号</t>
    <rPh sb="4" eb="6">
      <t>バンゴウ</t>
    </rPh>
    <phoneticPr fontId="30"/>
  </si>
  <si>
    <t>ご担当者部署名</t>
    <rPh sb="1" eb="4">
      <t>タントウシャ</t>
    </rPh>
    <rPh sb="4" eb="5">
      <t>ブ</t>
    </rPh>
    <rPh sb="5" eb="7">
      <t>ショメイ</t>
    </rPh>
    <phoneticPr fontId="30"/>
  </si>
  <si>
    <t>役職</t>
    <rPh sb="0" eb="2">
      <t>ヤクショク</t>
    </rPh>
    <phoneticPr fontId="30"/>
  </si>
  <si>
    <t>電子メール</t>
    <phoneticPr fontId="30"/>
  </si>
  <si>
    <t>ご記入後、下記メールアドレスまでご送付下さい。</t>
    <rPh sb="5" eb="6">
      <t>シタ</t>
    </rPh>
    <rPh sb="17" eb="19">
      <t>ソウフ</t>
    </rPh>
    <phoneticPr fontId="30"/>
  </si>
  <si>
    <r>
      <t>BSI</t>
    </r>
    <r>
      <rPr>
        <sz val="9"/>
        <color indexed="8"/>
        <rFont val="Meiryo UI"/>
        <family val="3"/>
        <charset val="128"/>
      </rPr>
      <t>グループジャパン株式会社  〒220-0012　神奈川県横浜市西区みなとみらい3-7-1 OCEAN GATE MINATO MIRAI 3階</t>
    </r>
    <phoneticPr fontId="30"/>
  </si>
  <si>
    <t>Tel:  (045) 414 3020</t>
    <phoneticPr fontId="30"/>
  </si>
  <si>
    <r>
      <t>Email</t>
    </r>
    <r>
      <rPr>
        <sz val="9"/>
        <color indexed="8"/>
        <rFont val="Meiryo UI"/>
        <family val="3"/>
        <charset val="128"/>
      </rPr>
      <t>: JapanMD.Sales@bsigroup.com</t>
    </r>
    <phoneticPr fontId="30"/>
  </si>
  <si>
    <t xml:space="preserve">
</t>
    <phoneticPr fontId="30"/>
  </si>
  <si>
    <t>見　積　書　番　号</t>
    <rPh sb="4" eb="5">
      <t>ショ</t>
    </rPh>
    <phoneticPr fontId="2"/>
  </si>
  <si>
    <t>認 証 計 画 書</t>
    <phoneticPr fontId="2"/>
  </si>
  <si>
    <t>製造販売業</t>
    <phoneticPr fontId="2"/>
  </si>
  <si>
    <t>製造販売業者名</t>
    <phoneticPr fontId="2"/>
  </si>
  <si>
    <t>許可番号</t>
    <phoneticPr fontId="2"/>
  </si>
  <si>
    <t>申請品目</t>
    <phoneticPr fontId="2"/>
  </si>
  <si>
    <t>販売名</t>
  </si>
  <si>
    <t>一般的名称</t>
  </si>
  <si>
    <t>JMDNコード</t>
    <phoneticPr fontId="2"/>
  </si>
  <si>
    <t>製品群区分</t>
    <rPh sb="0" eb="3">
      <t>セイヒングン</t>
    </rPh>
    <rPh sb="3" eb="5">
      <t>クブン</t>
    </rPh>
    <phoneticPr fontId="2"/>
  </si>
  <si>
    <t>基準適合証</t>
    <rPh sb="0" eb="2">
      <t>キジュン</t>
    </rPh>
    <rPh sb="2" eb="4">
      <t>テキゴウ</t>
    </rPh>
    <rPh sb="4" eb="5">
      <t>ショウ</t>
    </rPh>
    <phoneticPr fontId="2"/>
  </si>
  <si>
    <t>製  造  所</t>
  </si>
  <si>
    <t>製造工程</t>
    <rPh sb="0" eb="2">
      <t>セイゾウ</t>
    </rPh>
    <phoneticPr fontId="2"/>
  </si>
  <si>
    <t>名称 及び 所在地</t>
  </si>
  <si>
    <t>登録番号</t>
    <rPh sb="0" eb="2">
      <t>トウロク</t>
    </rPh>
    <phoneticPr fontId="2"/>
  </si>
  <si>
    <t>製造販売業者</t>
    <rPh sb="0" eb="2">
      <t>セイゾウ</t>
    </rPh>
    <rPh sb="2" eb="5">
      <t>ハンバイギョウ</t>
    </rPh>
    <rPh sb="5" eb="6">
      <t>シャ</t>
    </rPh>
    <phoneticPr fontId="2"/>
  </si>
  <si>
    <t>外国製造等
事業者</t>
    <phoneticPr fontId="2"/>
  </si>
  <si>
    <t>-</t>
    <phoneticPr fontId="2"/>
  </si>
  <si>
    <t>選任でない場合は、非表示</t>
    <rPh sb="0" eb="2">
      <t>センニン</t>
    </rPh>
    <rPh sb="5" eb="7">
      <t>バアイ</t>
    </rPh>
    <rPh sb="9" eb="12">
      <t>ヒヒョウジ</t>
    </rPh>
    <phoneticPr fontId="2"/>
  </si>
  <si>
    <t>A</t>
    <phoneticPr fontId="2"/>
  </si>
  <si>
    <t>B</t>
    <phoneticPr fontId="2"/>
  </si>
  <si>
    <t>不要な行は非表示</t>
    <rPh sb="0" eb="2">
      <t>フヨウ</t>
    </rPh>
    <rPh sb="3" eb="4">
      <t>ギョウ</t>
    </rPh>
    <rPh sb="5" eb="8">
      <t>ヒヒョウジ</t>
    </rPh>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</si>
  <si>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</si>
  <si>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</si>
  <si>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</si>
  <si>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</si>
  <si>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</si>
  <si>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</si>
  <si>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</si>
  <si>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</si>
  <si>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</si>
  <si>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</si>
  <si>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</si>
  <si>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</si>
  <si>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</si>
  <si>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工数等編集用、消さないでください。</t>
    <phoneticPr fontId="2"/>
  </si>
  <si>
    <t>変更届確認</t>
    <rPh sb="0" eb="2">
      <t>ヘンコウ</t>
    </rPh>
    <rPh sb="2" eb="3">
      <t>トドケ</t>
    </rPh>
    <rPh sb="3" eb="5">
      <t>カクニン</t>
    </rPh>
    <phoneticPr fontId="2"/>
  </si>
  <si>
    <t>レビューが発生する場合</t>
    <rPh sb="5" eb="7">
      <t>ハッセイ</t>
    </rPh>
    <rPh sb="9" eb="11">
      <t>バアイ</t>
    </rPh>
    <phoneticPr fontId="2"/>
  </si>
  <si>
    <t>T-Code</t>
    <phoneticPr fontId="2"/>
  </si>
  <si>
    <t>C-Code</t>
    <phoneticPr fontId="2"/>
  </si>
  <si>
    <t>Memo*</t>
    <phoneticPr fontId="2"/>
  </si>
  <si>
    <t>担当審査員および審査日*</t>
    <phoneticPr fontId="2"/>
  </si>
  <si>
    <t>軽微変更レビュー工数</t>
    <rPh sb="8" eb="10">
      <t>コウスウ</t>
    </rPh>
    <phoneticPr fontId="2"/>
  </si>
  <si>
    <t>T-Code</t>
  </si>
  <si>
    <t>工数</t>
    <rPh sb="0" eb="2">
      <t>コウスウ</t>
    </rPh>
    <phoneticPr fontId="2"/>
  </si>
  <si>
    <t>-</t>
  </si>
  <si>
    <t>品目認証書発行枚数</t>
    <rPh sb="0" eb="2">
      <t>ヒンモク</t>
    </rPh>
    <rPh sb="2" eb="4">
      <t>ニンショウ</t>
    </rPh>
    <rPh sb="4" eb="5">
      <t>ショ</t>
    </rPh>
    <rPh sb="5" eb="7">
      <t>ハッコウ</t>
    </rPh>
    <rPh sb="7" eb="9">
      <t>マイスウ</t>
    </rPh>
    <phoneticPr fontId="2"/>
  </si>
  <si>
    <t>T37A+T06</t>
    <phoneticPr fontId="2"/>
  </si>
  <si>
    <t>C848-1</t>
  </si>
  <si>
    <t>選択</t>
    <rPh sb="0" eb="2">
      <t>センタク</t>
    </rPh>
    <phoneticPr fontId="2"/>
  </si>
  <si>
    <t>基準適合証発行枚数</t>
    <rPh sb="0" eb="2">
      <t>キジュン</t>
    </rPh>
    <rPh sb="2" eb="4">
      <t>テキゴウ</t>
    </rPh>
    <rPh sb="4" eb="5">
      <t>ショウ</t>
    </rPh>
    <rPh sb="5" eb="7">
      <t>ハッコウ</t>
    </rPh>
    <rPh sb="7" eb="9">
      <t>マイスウ</t>
    </rPh>
    <phoneticPr fontId="2"/>
  </si>
  <si>
    <t>T37D</t>
    <phoneticPr fontId="2"/>
  </si>
  <si>
    <t>C848-2</t>
  </si>
  <si>
    <t>T37E+T38F</t>
    <phoneticPr fontId="2"/>
  </si>
  <si>
    <t>C848-1+S916</t>
  </si>
  <si>
    <t>*Memoおよび担当審査員の枠はプランニング時に使用</t>
    <phoneticPr fontId="2"/>
  </si>
  <si>
    <t>T37E+T38F+PMDACT滅菌</t>
    <rPh sb="16" eb="18">
      <t>メッキン</t>
    </rPh>
    <phoneticPr fontId="2"/>
  </si>
  <si>
    <t>C848-2+S916</t>
  </si>
  <si>
    <t>PMDACT滅菌</t>
    <rPh sb="6" eb="8">
      <t>メッキン</t>
    </rPh>
    <phoneticPr fontId="2"/>
  </si>
  <si>
    <t>備考</t>
  </si>
  <si>
    <t>日　程</t>
    <rPh sb="0" eb="1">
      <t>ヒ</t>
    </rPh>
    <rPh sb="2" eb="3">
      <t>ホド</t>
    </rPh>
    <phoneticPr fontId="2"/>
  </si>
  <si>
    <t>変更予定日</t>
    <phoneticPr fontId="2"/>
  </si>
  <si>
    <t>変更点</t>
    <rPh sb="0" eb="3">
      <t>ヘンコウテン</t>
    </rPh>
    <phoneticPr fontId="2"/>
  </si>
  <si>
    <t>変更がない場合は、非表示</t>
    <rPh sb="0" eb="2">
      <t>ヘンコウ</t>
    </rPh>
    <rPh sb="5" eb="7">
      <t>バアイ</t>
    </rPh>
    <rPh sb="9" eb="12">
      <t>ヒヒョウジ</t>
    </rPh>
    <phoneticPr fontId="2"/>
  </si>
  <si>
    <t>プランナー/
審査員からの申送</t>
    <phoneticPr fontId="2"/>
  </si>
  <si>
    <t>書き方ガイドは削除して、必要事項をご記入ください</t>
    <rPh sb="0" eb="1">
      <t>カ</t>
    </rPh>
    <rPh sb="2" eb="3">
      <t>カタ</t>
    </rPh>
    <rPh sb="7" eb="9">
      <t>サクジョ</t>
    </rPh>
    <rPh sb="12" eb="14">
      <t>ヒツヨウ</t>
    </rPh>
    <rPh sb="14" eb="16">
      <t>ジコウ</t>
    </rPh>
    <rPh sb="18" eb="20">
      <t>キニュウ</t>
    </rPh>
    <phoneticPr fontId="2"/>
  </si>
  <si>
    <t>見積り根拠</t>
    <rPh sb="0" eb="2">
      <t>ミツモ</t>
    </rPh>
    <rPh sb="3" eb="5">
      <t>コンキョ</t>
    </rPh>
    <phoneticPr fontId="2"/>
  </si>
  <si>
    <t>新法に基づく記載整備、規格改正に伴う変更、使用前例のある原材料の追加、平成26年11月19日付薬食機参発1119第7号・薬食監麻発1119第12号の7.(1)に基づく変更、製造所の削除、保管製造所の追加、製造所の名称変更、同時に用いる承認・認証された医療機器の変更又は追加、機器本体の性能及び安全性に影響しない範囲の変更</t>
    <phoneticPr fontId="2"/>
  </si>
  <si>
    <t>赤字は使用頻度の多い例文をいれています。</t>
    <phoneticPr fontId="2"/>
  </si>
  <si>
    <t>申請者への提示条件</t>
    <rPh sb="0" eb="3">
      <t>シンセイシャ</t>
    </rPh>
    <rPh sb="5" eb="7">
      <t>テイジ</t>
    </rPh>
    <rPh sb="7" eb="9">
      <t>ジョウケン</t>
    </rPh>
    <phoneticPr fontId="2"/>
  </si>
  <si>
    <t>見積にそのまま表示されます</t>
    <phoneticPr fontId="2"/>
  </si>
  <si>
    <t>外国製造特例認証の変更届（様式68-4）も併せて届出ください。</t>
    <rPh sb="0" eb="4">
      <t>ガイコクセイゾウ</t>
    </rPh>
    <rPh sb="4" eb="8">
      <t>トクレイニンショウ</t>
    </rPh>
    <rPh sb="9" eb="12">
      <t>ヘンコウトドケ</t>
    </rPh>
    <rPh sb="13" eb="15">
      <t>ヨウシキ</t>
    </rPh>
    <rPh sb="21" eb="22">
      <t>アワ</t>
    </rPh>
    <rPh sb="24" eb="26">
      <t>トドケデ</t>
    </rPh>
    <phoneticPr fontId="2"/>
  </si>
  <si>
    <t>履歴</t>
    <phoneticPr fontId="2"/>
  </si>
  <si>
    <t>作　成</t>
  </si>
  <si>
    <t>日　付</t>
  </si>
  <si>
    <t>確　認</t>
    <rPh sb="0" eb="1">
      <t>アキラ</t>
    </rPh>
    <rPh sb="2" eb="3">
      <t>シノブ</t>
    </rPh>
    <phoneticPr fontId="2"/>
  </si>
  <si>
    <t>　</t>
    <phoneticPr fontId="2"/>
  </si>
  <si>
    <t>承　認</t>
  </si>
  <si>
    <t>鈴木　義明</t>
    <rPh sb="0" eb="2">
      <t>スズキ</t>
    </rPh>
    <rPh sb="3" eb="5">
      <t>ヨシアキ</t>
    </rPh>
    <phoneticPr fontId="2"/>
  </si>
  <si>
    <t>原野　秀之</t>
    <rPh sb="0" eb="2">
      <t>ハラノ</t>
    </rPh>
    <rPh sb="3" eb="5">
      <t>ヒデユキ</t>
    </rPh>
    <phoneticPr fontId="2"/>
  </si>
  <si>
    <t>Assessor Guideance Notes (JP11/05/2012)</t>
    <phoneticPr fontId="2"/>
  </si>
  <si>
    <t>T-code</t>
    <phoneticPr fontId="2"/>
  </si>
  <si>
    <t>T06</t>
    <phoneticPr fontId="2"/>
  </si>
  <si>
    <t>民生用電子機器、オフィス機器製造、及び電線製造を含む光電子電気および光学機器製造</t>
    <rPh sb="0" eb="3">
      <t>ミンセイヨウ</t>
    </rPh>
    <rPh sb="3" eb="5">
      <t>デンシ</t>
    </rPh>
    <rPh sb="5" eb="7">
      <t>キキ</t>
    </rPh>
    <rPh sb="12" eb="14">
      <t>キキ</t>
    </rPh>
    <rPh sb="14" eb="16">
      <t>セイゾウ</t>
    </rPh>
    <rPh sb="17" eb="18">
      <t>オヨ</t>
    </rPh>
    <rPh sb="19" eb="21">
      <t>デンセン</t>
    </rPh>
    <rPh sb="21" eb="23">
      <t>セイゾウ</t>
    </rPh>
    <rPh sb="24" eb="25">
      <t>フク</t>
    </rPh>
    <rPh sb="26" eb="29">
      <t>コウデンシ</t>
    </rPh>
    <rPh sb="29" eb="31">
      <t>デンキ</t>
    </rPh>
    <rPh sb="34" eb="36">
      <t>コウガク</t>
    </rPh>
    <rPh sb="36" eb="38">
      <t>キキ</t>
    </rPh>
    <rPh sb="38" eb="40">
      <t>セイゾウ</t>
    </rPh>
    <phoneticPr fontId="2"/>
  </si>
  <si>
    <t>T37A</t>
    <phoneticPr fontId="2"/>
  </si>
  <si>
    <t>医療機器―能動 Medical Devices -　Active</t>
    <rPh sb="0" eb="2">
      <t>イリョウ</t>
    </rPh>
    <rPh sb="2" eb="4">
      <t>キキ</t>
    </rPh>
    <rPh sb="5" eb="7">
      <t>ノウドウ</t>
    </rPh>
    <phoneticPr fontId="2"/>
  </si>
  <si>
    <t>医薬品　Pharmaceuticals</t>
    <rPh sb="0" eb="3">
      <t>イヤクヒン</t>
    </rPh>
    <phoneticPr fontId="2"/>
  </si>
  <si>
    <t>T37E</t>
    <phoneticPr fontId="2"/>
  </si>
  <si>
    <t>医療機器―非能動 Medical Devices -　Passive</t>
    <rPh sb="0" eb="2">
      <t>イリョウ</t>
    </rPh>
    <rPh sb="2" eb="4">
      <t>キキ</t>
    </rPh>
    <rPh sb="5" eb="6">
      <t>ヒ</t>
    </rPh>
    <rPh sb="6" eb="8">
      <t>ノウドウ</t>
    </rPh>
    <phoneticPr fontId="2"/>
  </si>
  <si>
    <t>T38F</t>
    <phoneticPr fontId="2"/>
  </si>
  <si>
    <t>ゴム及びプラスチックス Rubber and Plastics</t>
    <rPh sb="2" eb="3">
      <t>オヨ</t>
    </rPh>
    <phoneticPr fontId="2"/>
  </si>
  <si>
    <t>BMS/APAC/Japan/HC/005 附属書1</t>
    <rPh sb="22" eb="25">
      <t>フゾクショ</t>
    </rPh>
    <phoneticPr fontId="2"/>
  </si>
  <si>
    <t>医療機器・体外診断医薬品関連 P-code</t>
    <rPh sb="0" eb="2">
      <t>イリョウ</t>
    </rPh>
    <rPh sb="2" eb="4">
      <t>キキ</t>
    </rPh>
    <rPh sb="5" eb="7">
      <t>タイガイ</t>
    </rPh>
    <rPh sb="7" eb="9">
      <t>シンダン</t>
    </rPh>
    <rPh sb="9" eb="12">
      <t>イヤクヒン</t>
    </rPh>
    <rPh sb="12" eb="14">
      <t>カンレン</t>
    </rPh>
    <phoneticPr fontId="2"/>
  </si>
  <si>
    <t>P-code</t>
    <phoneticPr fontId="2"/>
  </si>
  <si>
    <t>P37/01</t>
    <phoneticPr fontId="2"/>
  </si>
  <si>
    <t>能動型医療機器</t>
    <rPh sb="0" eb="3">
      <t>ノウドウガタ</t>
    </rPh>
    <rPh sb="3" eb="5">
      <t>イリョウ</t>
    </rPh>
    <rPh sb="5" eb="7">
      <t>キキ</t>
    </rPh>
    <phoneticPr fontId="2"/>
  </si>
  <si>
    <t>P37/02</t>
    <phoneticPr fontId="2"/>
  </si>
  <si>
    <t>能動型埋め込み医療機器</t>
    <rPh sb="0" eb="3">
      <t>ノウドウガタ</t>
    </rPh>
    <rPh sb="3" eb="4">
      <t>ウ</t>
    </rPh>
    <rPh sb="5" eb="6">
      <t>コ</t>
    </rPh>
    <rPh sb="7" eb="9">
      <t>イリョウ</t>
    </rPh>
    <rPh sb="9" eb="11">
      <t>キキ</t>
    </rPh>
    <phoneticPr fontId="2"/>
  </si>
  <si>
    <t>P37/04</t>
    <phoneticPr fontId="2"/>
  </si>
  <si>
    <t>非能動型プラスティック医療機器</t>
    <rPh sb="0" eb="1">
      <t>ヒ</t>
    </rPh>
    <rPh sb="1" eb="4">
      <t>ノウドウガタ</t>
    </rPh>
    <rPh sb="11" eb="13">
      <t>イリョウ</t>
    </rPh>
    <rPh sb="13" eb="15">
      <t>キキ</t>
    </rPh>
    <phoneticPr fontId="2"/>
  </si>
  <si>
    <t>P37/05</t>
    <phoneticPr fontId="2"/>
  </si>
  <si>
    <t>非能動型組織ベース医療機器</t>
    <rPh sb="0" eb="1">
      <t>ヒ</t>
    </rPh>
    <rPh sb="1" eb="4">
      <t>ノウドウガタ</t>
    </rPh>
    <rPh sb="4" eb="6">
      <t>ソシキ</t>
    </rPh>
    <rPh sb="9" eb="11">
      <t>イリョウ</t>
    </rPh>
    <rPh sb="11" eb="13">
      <t>キキ</t>
    </rPh>
    <phoneticPr fontId="2"/>
  </si>
  <si>
    <t>P37/06</t>
    <phoneticPr fontId="2"/>
  </si>
  <si>
    <t>非能動型金属医療機器</t>
    <rPh sb="0" eb="1">
      <t>ヒ</t>
    </rPh>
    <rPh sb="1" eb="4">
      <t>ノウドウガタ</t>
    </rPh>
    <rPh sb="4" eb="6">
      <t>キンゾク</t>
    </rPh>
    <rPh sb="6" eb="8">
      <t>イリョウ</t>
    </rPh>
    <rPh sb="8" eb="10">
      <t>キキ</t>
    </rPh>
    <phoneticPr fontId="2"/>
  </si>
  <si>
    <t>P37/07</t>
    <phoneticPr fontId="2"/>
  </si>
  <si>
    <t>滅菌医療機器</t>
    <rPh sb="0" eb="2">
      <t>メッキン</t>
    </rPh>
    <rPh sb="2" eb="4">
      <t>イリョウ</t>
    </rPh>
    <rPh sb="4" eb="6">
      <t>キキ</t>
    </rPh>
    <phoneticPr fontId="2"/>
  </si>
  <si>
    <t>P37/10</t>
    <phoneticPr fontId="2"/>
  </si>
  <si>
    <t>化学物質ベースの試薬</t>
    <rPh sb="0" eb="2">
      <t>カガク</t>
    </rPh>
    <rPh sb="2" eb="4">
      <t>ブッシツ</t>
    </rPh>
    <rPh sb="8" eb="10">
      <t>シヤク</t>
    </rPh>
    <phoneticPr fontId="2"/>
  </si>
  <si>
    <t>P37/11</t>
    <phoneticPr fontId="2"/>
  </si>
  <si>
    <t>IVD生物由来試薬</t>
    <rPh sb="3" eb="5">
      <t>セイブツ</t>
    </rPh>
    <rPh sb="5" eb="7">
      <t>ユライ</t>
    </rPh>
    <rPh sb="7" eb="9">
      <t>シヤク</t>
    </rPh>
    <phoneticPr fontId="2"/>
  </si>
  <si>
    <t>P37/15</t>
    <phoneticPr fontId="2"/>
  </si>
  <si>
    <t>日本国薬事法</t>
    <rPh sb="0" eb="2">
      <t>ニホン</t>
    </rPh>
    <rPh sb="2" eb="3">
      <t>コク</t>
    </rPh>
    <rPh sb="3" eb="6">
      <t>ヤクジホウ</t>
    </rPh>
    <phoneticPr fontId="2"/>
  </si>
  <si>
    <t>製品グループ(Skill category)</t>
    <rPh sb="0" eb="2">
      <t>セイヒン</t>
    </rPh>
    <phoneticPr fontId="2"/>
  </si>
  <si>
    <t>能動埋め込み機器</t>
    <rPh sb="0" eb="2">
      <t>ノウドウ</t>
    </rPh>
    <rPh sb="2" eb="3">
      <t>ウ</t>
    </rPh>
    <rPh sb="4" eb="5">
      <t>コ</t>
    </rPh>
    <rPh sb="6" eb="8">
      <t>キキ</t>
    </rPh>
    <phoneticPr fontId="2"/>
  </si>
  <si>
    <t>中枢循環、中枢神経・血管に接触する機器</t>
    <rPh sb="0" eb="2">
      <t>チュウスウ</t>
    </rPh>
    <rPh sb="2" eb="4">
      <t>ジュンカン</t>
    </rPh>
    <rPh sb="5" eb="7">
      <t>チュウスウ</t>
    </rPh>
    <rPh sb="7" eb="9">
      <t>シンケイ</t>
    </rPh>
    <rPh sb="10" eb="12">
      <t>ケッカン</t>
    </rPh>
    <rPh sb="13" eb="15">
      <t>セッショク</t>
    </rPh>
    <rPh sb="17" eb="19">
      <t>キキ</t>
    </rPh>
    <phoneticPr fontId="2"/>
  </si>
  <si>
    <t>整形外科用埋め込み機器</t>
    <rPh sb="0" eb="2">
      <t>セイケイ</t>
    </rPh>
    <rPh sb="2" eb="5">
      <t>ゲカヨウ</t>
    </rPh>
    <rPh sb="5" eb="6">
      <t>ウ</t>
    </rPh>
    <rPh sb="7" eb="8">
      <t>コ</t>
    </rPh>
    <rPh sb="9" eb="11">
      <t>キキ</t>
    </rPh>
    <phoneticPr fontId="2"/>
  </si>
  <si>
    <t>その他非能動埋め込み機器</t>
    <rPh sb="2" eb="3">
      <t>タ</t>
    </rPh>
    <rPh sb="3" eb="4">
      <t>ヒ</t>
    </rPh>
    <rPh sb="4" eb="6">
      <t>ノウドウ</t>
    </rPh>
    <rPh sb="6" eb="7">
      <t>ウ</t>
    </rPh>
    <rPh sb="8" eb="9">
      <t>コ</t>
    </rPh>
    <rPh sb="10" eb="12">
      <t>キキ</t>
    </rPh>
    <phoneticPr fontId="2"/>
  </si>
  <si>
    <t>単回使用機器及び投薬セット</t>
    <rPh sb="0" eb="1">
      <t>タン</t>
    </rPh>
    <rPh sb="1" eb="2">
      <t>カイ</t>
    </rPh>
    <rPh sb="2" eb="4">
      <t>シヨウ</t>
    </rPh>
    <rPh sb="4" eb="6">
      <t>キキ</t>
    </rPh>
    <rPh sb="6" eb="7">
      <t>オヨ</t>
    </rPh>
    <rPh sb="8" eb="10">
      <t>トウヤク</t>
    </rPh>
    <phoneticPr fontId="2"/>
  </si>
  <si>
    <t>他のカテゴリーでカバーされない一般的機器</t>
    <rPh sb="0" eb="1">
      <t>タ</t>
    </rPh>
    <rPh sb="15" eb="18">
      <t>イッパンテキ</t>
    </rPh>
    <rPh sb="18" eb="20">
      <t>キキ</t>
    </rPh>
    <phoneticPr fontId="2"/>
  </si>
  <si>
    <t>眼科用機器</t>
    <rPh sb="0" eb="2">
      <t>ガンカ</t>
    </rPh>
    <rPh sb="2" eb="3">
      <t>ヨウ</t>
    </rPh>
    <rPh sb="3" eb="5">
      <t>キキ</t>
    </rPh>
    <phoneticPr fontId="2"/>
  </si>
  <si>
    <t>包帯、傷手当用製品</t>
    <rPh sb="0" eb="2">
      <t>ホウタイ</t>
    </rPh>
    <rPh sb="3" eb="4">
      <t>キズ</t>
    </rPh>
    <rPh sb="4" eb="6">
      <t>テアテ</t>
    </rPh>
    <rPh sb="6" eb="7">
      <t>ヨウ</t>
    </rPh>
    <rPh sb="7" eb="9">
      <t>セイヒン</t>
    </rPh>
    <phoneticPr fontId="2"/>
  </si>
  <si>
    <t>歯科用材料・機器</t>
    <rPh sb="0" eb="2">
      <t>シカ</t>
    </rPh>
    <rPh sb="2" eb="3">
      <t>ヨウ</t>
    </rPh>
    <rPh sb="3" eb="5">
      <t>ザイリョウ</t>
    </rPh>
    <rPh sb="6" eb="8">
      <t>キキ</t>
    </rPh>
    <phoneticPr fontId="2"/>
  </si>
  <si>
    <t>麻酔及び生命維持システム</t>
    <rPh sb="0" eb="2">
      <t>マスイ</t>
    </rPh>
    <rPh sb="2" eb="3">
      <t>オヨ</t>
    </rPh>
    <rPh sb="4" eb="6">
      <t>セイメイ</t>
    </rPh>
    <rPh sb="6" eb="8">
      <t>イジ</t>
    </rPh>
    <phoneticPr fontId="2"/>
  </si>
  <si>
    <t>医用電子システム・機器</t>
    <rPh sb="0" eb="2">
      <t>イヨウ</t>
    </rPh>
    <rPh sb="2" eb="4">
      <t>デンシ</t>
    </rPh>
    <rPh sb="9" eb="11">
      <t>キキ</t>
    </rPh>
    <phoneticPr fontId="2"/>
  </si>
  <si>
    <t>放射線治療用装置</t>
    <rPh sb="0" eb="3">
      <t>ホウシャセン</t>
    </rPh>
    <rPh sb="3" eb="6">
      <t>チリョウヨウ</t>
    </rPh>
    <rPh sb="6" eb="8">
      <t>ソウチ</t>
    </rPh>
    <phoneticPr fontId="2"/>
  </si>
  <si>
    <t>P</t>
    <phoneticPr fontId="2"/>
  </si>
  <si>
    <t>医薬品及び化学物質ベースの機器</t>
    <rPh sb="0" eb="3">
      <t>イヤクヒン</t>
    </rPh>
    <rPh sb="3" eb="4">
      <t>オヨ</t>
    </rPh>
    <rPh sb="5" eb="7">
      <t>カガク</t>
    </rPh>
    <rPh sb="7" eb="9">
      <t>ブッシツ</t>
    </rPh>
    <rPh sb="13" eb="15">
      <t>キキ</t>
    </rPh>
    <phoneticPr fontId="2"/>
  </si>
  <si>
    <t>R</t>
    <phoneticPr fontId="2"/>
  </si>
  <si>
    <t>ラテックス製品</t>
    <rPh sb="5" eb="7">
      <t>セイヒン</t>
    </rPh>
    <phoneticPr fontId="2"/>
  </si>
  <si>
    <t>S</t>
    <phoneticPr fontId="2"/>
  </si>
  <si>
    <t>滅菌製品・プロセス</t>
    <rPh sb="0" eb="2">
      <t>メッキン</t>
    </rPh>
    <rPh sb="2" eb="4">
      <t>セイヒン</t>
    </rPh>
    <phoneticPr fontId="2"/>
  </si>
  <si>
    <t>BMS/APAC/Japan/HC/005 附属書2</t>
    <rPh sb="22" eb="25">
      <t>フゾクショ</t>
    </rPh>
    <phoneticPr fontId="2"/>
  </si>
  <si>
    <t>厚生労働省による認証業務区分とP-code、Tcode、skill categotyとの関連</t>
    <rPh sb="0" eb="2">
      <t>コウセイ</t>
    </rPh>
    <rPh sb="2" eb="5">
      <t>ロウドウショウ</t>
    </rPh>
    <rPh sb="8" eb="10">
      <t>ニンショウ</t>
    </rPh>
    <rPh sb="10" eb="12">
      <t>ギョウム</t>
    </rPh>
    <rPh sb="12" eb="14">
      <t>クブン</t>
    </rPh>
    <rPh sb="44" eb="46">
      <t>カンレン</t>
    </rPh>
    <phoneticPr fontId="2"/>
  </si>
  <si>
    <t>医療機器</t>
    <rPh sb="0" eb="2">
      <t>イリョウ</t>
    </rPh>
    <rPh sb="2" eb="4">
      <t>キキ</t>
    </rPh>
    <phoneticPr fontId="2"/>
  </si>
  <si>
    <t>JIS T0601-1 適用</t>
    <rPh sb="12" eb="14">
      <t>テキヨウ</t>
    </rPh>
    <phoneticPr fontId="2"/>
  </si>
  <si>
    <t>T37A+T06</t>
  </si>
  <si>
    <t>JIS T0601-1 不適用</t>
    <rPh sb="12" eb="13">
      <t>フ</t>
    </rPh>
    <rPh sb="13" eb="15">
      <t>テキヨウ</t>
    </rPh>
    <phoneticPr fontId="2"/>
  </si>
  <si>
    <t>--</t>
    <phoneticPr fontId="2"/>
  </si>
  <si>
    <t>K,L</t>
    <phoneticPr fontId="2"/>
  </si>
  <si>
    <t>T37D or T37E+T38F</t>
    <phoneticPr fontId="2"/>
  </si>
  <si>
    <t>E,F</t>
    <phoneticPr fontId="2"/>
  </si>
  <si>
    <t>P37/04</t>
  </si>
  <si>
    <t>医用電気機器</t>
    <rPh sb="0" eb="2">
      <t>イヨウ</t>
    </rPh>
    <rPh sb="2" eb="4">
      <t>デンキ</t>
    </rPh>
    <rPh sb="4" eb="6">
      <t>キキ</t>
    </rPh>
    <phoneticPr fontId="2"/>
  </si>
  <si>
    <t>P37/01</t>
  </si>
  <si>
    <t>施設用機器</t>
    <rPh sb="0" eb="3">
      <t>シセツヨウ</t>
    </rPh>
    <rPh sb="3" eb="5">
      <t>キキ</t>
    </rPh>
    <phoneticPr fontId="2"/>
  </si>
  <si>
    <t>P37/01, P37/07</t>
    <phoneticPr fontId="2"/>
  </si>
  <si>
    <t>L (S)</t>
    <phoneticPr fontId="2"/>
  </si>
  <si>
    <t>P37/01, P37/07</t>
  </si>
  <si>
    <t>非能動埋め込み機器</t>
    <rPh sb="0" eb="1">
      <t>ヒ</t>
    </rPh>
    <rPh sb="1" eb="3">
      <t>ノウドウ</t>
    </rPh>
    <rPh sb="3" eb="4">
      <t>ウ</t>
    </rPh>
    <rPh sb="5" eb="6">
      <t>コ</t>
    </rPh>
    <rPh sb="7" eb="9">
      <t>キキ</t>
    </rPh>
    <phoneticPr fontId="2"/>
  </si>
  <si>
    <t>C,D</t>
    <phoneticPr fontId="2"/>
  </si>
  <si>
    <t>眼科及び視覚用機器</t>
    <rPh sb="0" eb="2">
      <t>ガンカ</t>
    </rPh>
    <rPh sb="2" eb="3">
      <t>オヨ</t>
    </rPh>
    <rPh sb="4" eb="6">
      <t>シカク</t>
    </rPh>
    <rPh sb="6" eb="7">
      <t>ヨウ</t>
    </rPh>
    <rPh sb="7" eb="9">
      <t>キキ</t>
    </rPh>
    <phoneticPr fontId="2"/>
  </si>
  <si>
    <t>G, L</t>
    <phoneticPr fontId="2"/>
  </si>
  <si>
    <t>再生使用可能機器</t>
    <rPh sb="0" eb="2">
      <t>サイセイ</t>
    </rPh>
    <rPh sb="2" eb="4">
      <t>シヨウ</t>
    </rPh>
    <rPh sb="4" eb="6">
      <t>カノウ</t>
    </rPh>
    <rPh sb="6" eb="8">
      <t>キキ</t>
    </rPh>
    <phoneticPr fontId="2"/>
  </si>
  <si>
    <t>単回使用機器</t>
    <rPh sb="0" eb="1">
      <t>タン</t>
    </rPh>
    <rPh sb="1" eb="2">
      <t>カイ</t>
    </rPh>
    <rPh sb="2" eb="4">
      <t>シヨウ</t>
    </rPh>
    <rPh sb="4" eb="6">
      <t>キキ</t>
    </rPh>
    <phoneticPr fontId="2"/>
  </si>
  <si>
    <t>E,R</t>
    <phoneticPr fontId="2"/>
  </si>
  <si>
    <t>家庭用マッサージ器、家庭用電気治療器およびその関連機器</t>
    <rPh sb="0" eb="3">
      <t>カテイヨウ</t>
    </rPh>
    <rPh sb="8" eb="9">
      <t>キ</t>
    </rPh>
    <rPh sb="10" eb="13">
      <t>カテイヨウ</t>
    </rPh>
    <rPh sb="13" eb="15">
      <t>デンキ</t>
    </rPh>
    <rPh sb="15" eb="18">
      <t>チリョウキ</t>
    </rPh>
    <rPh sb="23" eb="25">
      <t>カンレン</t>
    </rPh>
    <rPh sb="25" eb="27">
      <t>キキ</t>
    </rPh>
    <phoneticPr fontId="2"/>
  </si>
  <si>
    <t>補聴器</t>
    <rPh sb="0" eb="3">
      <t>ホチョウキ</t>
    </rPh>
    <phoneticPr fontId="2"/>
  </si>
  <si>
    <t>放射線及び画像診断機</t>
    <rPh sb="0" eb="3">
      <t>ホウシャセン</t>
    </rPh>
    <rPh sb="3" eb="4">
      <t>オヨ</t>
    </rPh>
    <rPh sb="5" eb="7">
      <t>ガゾウ</t>
    </rPh>
    <rPh sb="7" eb="9">
      <t>シンダン</t>
    </rPh>
    <rPh sb="9" eb="10">
      <t>キ</t>
    </rPh>
    <phoneticPr fontId="2"/>
  </si>
  <si>
    <t>体外診断医薬品</t>
    <rPh sb="0" eb="2">
      <t>タイガイ</t>
    </rPh>
    <rPh sb="2" eb="4">
      <t>シンダン</t>
    </rPh>
    <rPh sb="4" eb="7">
      <t>イヤクヒン</t>
    </rPh>
    <phoneticPr fontId="2"/>
  </si>
  <si>
    <r>
      <rPr>
        <b/>
        <sz val="16"/>
        <rFont val="Meiryo UI"/>
        <family val="3"/>
        <charset val="128"/>
      </rPr>
      <t>企業プロファイルフォーム</t>
    </r>
    <r>
      <rPr>
        <b/>
        <sz val="14"/>
        <rFont val="Meiryo UI"/>
        <family val="3"/>
        <charset val="128"/>
      </rPr>
      <t xml:space="preserve">
医薬品医療機器等法に関わる各種届書 </t>
    </r>
    <rPh sb="13" eb="16">
      <t>イヤクヒン</t>
    </rPh>
    <rPh sb="16" eb="18">
      <t>イリョウ</t>
    </rPh>
    <rPh sb="18" eb="20">
      <t>キキ</t>
    </rPh>
    <rPh sb="20" eb="21">
      <t>トウ</t>
    </rPh>
    <rPh sb="26" eb="28">
      <t>カクシュ</t>
    </rPh>
    <rPh sb="28" eb="30">
      <t>トドケショ</t>
    </rPh>
    <phoneticPr fontId="2"/>
  </si>
  <si>
    <r>
      <rPr>
        <b/>
        <sz val="9"/>
        <rFont val="Meiryo UI"/>
        <family val="3"/>
        <charset val="128"/>
      </rPr>
      <t>お見積書を作成させて頂きますので、</t>
    </r>
    <r>
      <rPr>
        <b/>
        <u/>
        <sz val="11"/>
        <color rgb="FFFF0000"/>
        <rFont val="Meiryo UI"/>
        <family val="3"/>
        <charset val="128"/>
      </rPr>
      <t>必要事項</t>
    </r>
    <r>
      <rPr>
        <b/>
        <u/>
        <sz val="11"/>
        <rFont val="Meiryo UI"/>
        <family val="3"/>
        <charset val="128"/>
      </rPr>
      <t>（黄色の項目や該当するシート全て）をご記入下さい</t>
    </r>
    <r>
      <rPr>
        <b/>
        <sz val="11"/>
        <rFont val="Meiryo UI"/>
        <family val="3"/>
        <charset val="128"/>
      </rPr>
      <t>。</t>
    </r>
    <r>
      <rPr>
        <b/>
        <sz val="9"/>
        <rFont val="Meiryo UI"/>
        <family val="3"/>
        <charset val="128"/>
      </rPr>
      <t>ご質問等ございましたら、当社にお問い合わせ下さい。　このフォームに提供された情報は機密情報として取り扱います。</t>
    </r>
    <r>
      <rPr>
        <b/>
        <sz val="8"/>
        <rFont val="Meiryo UI"/>
        <family val="3"/>
        <charset val="128"/>
      </rPr>
      <t xml:space="preserve">
</t>
    </r>
    <r>
      <rPr>
        <b/>
        <sz val="11"/>
        <color rgb="FF000080"/>
        <rFont val="Meiryo UI"/>
        <family val="3"/>
        <charset val="128"/>
      </rPr>
      <t>プロファイルフォーム送付先：JapanMD.Sales@bsigroup.com（Excelファイルのまま添付してお送りください。）</t>
    </r>
    <rPh sb="28" eb="30">
      <t>ガイトウ</t>
    </rPh>
    <rPh sb="35" eb="36">
      <t>スベ</t>
    </rPh>
    <phoneticPr fontId="2"/>
  </si>
  <si>
    <t>業者種　　</t>
    <rPh sb="0" eb="2">
      <t>ギョウシャ</t>
    </rPh>
    <rPh sb="2" eb="3">
      <t>シュ</t>
    </rPh>
    <phoneticPr fontId="30"/>
  </si>
  <si>
    <t>リストから業者種を選択</t>
    <rPh sb="5" eb="6">
      <t>ギョウ</t>
    </rPh>
    <rPh sb="6" eb="7">
      <t>シャ</t>
    </rPh>
    <rPh sb="7" eb="8">
      <t>シュ</t>
    </rPh>
    <rPh sb="9" eb="11">
      <t>センタク</t>
    </rPh>
    <phoneticPr fontId="2"/>
  </si>
  <si>
    <t>製造販売業者</t>
    <phoneticPr fontId="2"/>
  </si>
  <si>
    <t>選任製造販売業者</t>
    <phoneticPr fontId="2"/>
  </si>
  <si>
    <r>
      <t>　</t>
    </r>
    <r>
      <rPr>
        <b/>
        <sz val="9"/>
        <color theme="1"/>
        <rFont val="Meiryo UI"/>
        <family val="3"/>
        <charset val="128"/>
      </rPr>
      <t xml:space="preserve">記入日 </t>
    </r>
    <phoneticPr fontId="2"/>
  </si>
  <si>
    <t>改訂日</t>
    <phoneticPr fontId="2"/>
  </si>
  <si>
    <t>⇐　記入日の記入</t>
    <phoneticPr fontId="2"/>
  </si>
  <si>
    <r>
      <t>　</t>
    </r>
    <r>
      <rPr>
        <b/>
        <sz val="9"/>
        <color theme="1"/>
        <rFont val="Meiryo UI"/>
        <family val="3"/>
        <charset val="128"/>
      </rPr>
      <t>製造販売業者名:</t>
    </r>
    <phoneticPr fontId="2"/>
  </si>
  <si>
    <t>　(和文)</t>
    <phoneticPr fontId="2"/>
  </si>
  <si>
    <t>製造販売業者名を業許可通りに記入</t>
    <rPh sb="14" eb="16">
      <t>キニュウ</t>
    </rPh>
    <phoneticPr fontId="2"/>
  </si>
  <si>
    <t>製造販売業者名を業許可通りに記入</t>
    <rPh sb="0" eb="2">
      <t>セイゾウ</t>
    </rPh>
    <rPh sb="2" eb="4">
      <t>ハンバイ</t>
    </rPh>
    <rPh sb="4" eb="5">
      <t>ギョウ</t>
    </rPh>
    <rPh sb="5" eb="6">
      <t>シャ</t>
    </rPh>
    <rPh sb="6" eb="7">
      <t>メイ</t>
    </rPh>
    <phoneticPr fontId="2"/>
  </si>
  <si>
    <t>　製造販売業許可番号：</t>
    <phoneticPr fontId="30"/>
  </si>
  <si>
    <t>製造販売業許可番号を記入(半角)</t>
    <phoneticPr fontId="2"/>
  </si>
  <si>
    <t>製造販売業許可番号を記入(半角)</t>
    <rPh sb="10" eb="12">
      <t>キニュウ</t>
    </rPh>
    <rPh sb="13" eb="15">
      <t>ハンカク</t>
    </rPh>
    <phoneticPr fontId="30"/>
  </si>
  <si>
    <t>　製造販売業者住所:</t>
    <phoneticPr fontId="2"/>
  </si>
  <si>
    <t>〒</t>
    <phoneticPr fontId="2"/>
  </si>
  <si>
    <t>郵便番号</t>
    <phoneticPr fontId="2"/>
  </si>
  <si>
    <t>製造販売業者住所を業許可通りに記入</t>
    <phoneticPr fontId="2"/>
  </si>
  <si>
    <t>　(英文)</t>
    <phoneticPr fontId="2"/>
  </si>
  <si>
    <t>製造販売業者住所を英文で記入</t>
    <phoneticPr fontId="2"/>
  </si>
  <si>
    <t>製造販売業者住所を英文で記入</t>
    <rPh sb="0" eb="2">
      <t>セイゾウ</t>
    </rPh>
    <rPh sb="2" eb="4">
      <t>ハンバイ</t>
    </rPh>
    <rPh sb="4" eb="6">
      <t>ギョウシャ</t>
    </rPh>
    <rPh sb="6" eb="8">
      <t>ジュウショ</t>
    </rPh>
    <rPh sb="9" eb="11">
      <t>エイブン</t>
    </rPh>
    <phoneticPr fontId="2"/>
  </si>
  <si>
    <r>
      <t xml:space="preserve"> ご担当者氏名</t>
    </r>
    <r>
      <rPr>
        <sz val="9"/>
        <color theme="1"/>
        <rFont val="Meiryo UI"/>
        <family val="3"/>
        <charset val="128"/>
      </rPr>
      <t>：</t>
    </r>
    <phoneticPr fontId="2"/>
  </si>
  <si>
    <t>(漢字)</t>
  </si>
  <si>
    <t>ご担当者氏名を漢字で記入</t>
    <phoneticPr fontId="2"/>
  </si>
  <si>
    <t xml:space="preserve"> 電話番号</t>
    <phoneticPr fontId="2"/>
  </si>
  <si>
    <t>ご担当者電話番号を記入</t>
    <phoneticPr fontId="2"/>
  </si>
  <si>
    <t>ご担当者氏名を漢字で記入</t>
    <rPh sb="7" eb="9">
      <t>カンジ</t>
    </rPh>
    <rPh sb="10" eb="12">
      <t>キニュウ</t>
    </rPh>
    <phoneticPr fontId="2"/>
  </si>
  <si>
    <t>ご担当者電話番号を記入</t>
    <rPh sb="4" eb="6">
      <t>デンワ</t>
    </rPh>
    <rPh sb="6" eb="8">
      <t>バンゴウ</t>
    </rPh>
    <rPh sb="9" eb="11">
      <t>キニュウ</t>
    </rPh>
    <phoneticPr fontId="2"/>
  </si>
  <si>
    <t>(ﾛｰﾏ字)</t>
    <phoneticPr fontId="2"/>
  </si>
  <si>
    <t>ご担当者氏名をローマ字で記入</t>
    <phoneticPr fontId="2"/>
  </si>
  <si>
    <t>Email</t>
    <phoneticPr fontId="2"/>
  </si>
  <si>
    <t>ご担当者メールアドレスを記入</t>
    <phoneticPr fontId="2"/>
  </si>
  <si>
    <t>ご担当者氏名をローマ字で記入</t>
    <rPh sb="10" eb="11">
      <t>ジ</t>
    </rPh>
    <rPh sb="12" eb="14">
      <t>キニュウ</t>
    </rPh>
    <phoneticPr fontId="2"/>
  </si>
  <si>
    <t>ご担当者メールアドレスを記入</t>
    <rPh sb="12" eb="14">
      <t>キニュウ</t>
    </rPh>
    <phoneticPr fontId="2"/>
  </si>
  <si>
    <t xml:space="preserve"> ご担当者住所：</t>
    <phoneticPr fontId="2"/>
  </si>
  <si>
    <t>〒　</t>
    <phoneticPr fontId="2"/>
  </si>
  <si>
    <t>郵便番号</t>
    <rPh sb="0" eb="4">
      <t>ユウビンバンゴウ</t>
    </rPh>
    <phoneticPr fontId="2"/>
  </si>
  <si>
    <t>製販業者と異なる場合のみご記入ください。</t>
    <phoneticPr fontId="2"/>
  </si>
  <si>
    <t>同上</t>
    <rPh sb="0" eb="2">
      <t>ドウジョウ</t>
    </rPh>
    <phoneticPr fontId="2"/>
  </si>
  <si>
    <t>別住所</t>
    <rPh sb="0" eb="1">
      <t>ベツ</t>
    </rPh>
    <rPh sb="1" eb="3">
      <t>ジュウショ</t>
    </rPh>
    <phoneticPr fontId="2"/>
  </si>
  <si>
    <t xml:space="preserve"> ご担当者部署名：</t>
    <phoneticPr fontId="2"/>
  </si>
  <si>
    <t>ご担当者部署を記入</t>
    <phoneticPr fontId="2"/>
  </si>
  <si>
    <t>　役職:</t>
    <phoneticPr fontId="2"/>
  </si>
  <si>
    <t>ご担当者役職を記入</t>
    <phoneticPr fontId="2"/>
  </si>
  <si>
    <t>ご担当者部署を記入</t>
    <rPh sb="7" eb="9">
      <t>キニュウ</t>
    </rPh>
    <phoneticPr fontId="2"/>
  </si>
  <si>
    <t>ご担当者役職を記入</t>
    <rPh sb="4" eb="6">
      <t>ヤクショク</t>
    </rPh>
    <rPh sb="7" eb="9">
      <t>キニュウ</t>
    </rPh>
    <phoneticPr fontId="2"/>
  </si>
  <si>
    <r>
      <rPr>
        <b/>
        <sz val="9"/>
        <color rgb="FF000000"/>
        <rFont val="Meiryo UI"/>
        <family val="3"/>
        <charset val="128"/>
      </rPr>
      <t xml:space="preserve"> 電子メール</t>
    </r>
    <r>
      <rPr>
        <b/>
        <sz val="9"/>
        <color theme="1"/>
        <rFont val="Meiryo UI"/>
        <family val="3"/>
        <charset val="128"/>
      </rPr>
      <t>アドレス</t>
    </r>
    <phoneticPr fontId="2"/>
  </si>
  <si>
    <t>　ウェブサイト</t>
    <phoneticPr fontId="2"/>
  </si>
  <si>
    <t>ウェブサイトを記入</t>
    <phoneticPr fontId="2"/>
  </si>
  <si>
    <t>担当者メールアドレスを記入</t>
    <rPh sb="11" eb="13">
      <t>キニュウ</t>
    </rPh>
    <phoneticPr fontId="2"/>
  </si>
  <si>
    <t>ウェブサイトを記入</t>
    <rPh sb="7" eb="9">
      <t>キニュウ</t>
    </rPh>
    <phoneticPr fontId="2"/>
  </si>
  <si>
    <t>外国指定管理医療機器製造等事業者の詳細</t>
    <phoneticPr fontId="2"/>
  </si>
  <si>
    <t>選任製造販売業者　会社詳細</t>
    <phoneticPr fontId="2"/>
  </si>
  <si>
    <t xml:space="preserve"> Company Name:</t>
    <phoneticPr fontId="2"/>
  </si>
  <si>
    <t>選任製造販売業者である場合、ご記入下さい</t>
    <rPh sb="17" eb="18">
      <t>クダ</t>
    </rPh>
    <phoneticPr fontId="2"/>
  </si>
  <si>
    <t>選任製造販売業者である場合、ご記入下さい</t>
    <phoneticPr fontId="2"/>
  </si>
  <si>
    <r>
      <rPr>
        <b/>
        <sz val="9"/>
        <color rgb="FFFF0000"/>
        <rFont val="Meiryo UI"/>
        <family val="3"/>
        <charset val="128"/>
      </rPr>
      <t xml:space="preserve"> </t>
    </r>
    <r>
      <rPr>
        <b/>
        <sz val="9"/>
        <color rgb="FF000000"/>
        <rFont val="Meiryo UI"/>
        <family val="3"/>
        <charset val="128"/>
      </rPr>
      <t>Address:</t>
    </r>
    <phoneticPr fontId="2"/>
  </si>
  <si>
    <t>変更スケジュールについて　</t>
    <rPh sb="0" eb="2">
      <t>ヘンコウ</t>
    </rPh>
    <phoneticPr fontId="2"/>
  </si>
  <si>
    <t xml:space="preserve"> 変更ご予定日</t>
    <rPh sb="1" eb="3">
      <t>ヘンコウ</t>
    </rPh>
    <rPh sb="4" eb="6">
      <t>ヨテイ</t>
    </rPh>
    <rPh sb="6" eb="7">
      <t>ビ</t>
    </rPh>
    <phoneticPr fontId="2"/>
  </si>
  <si>
    <t>　未定</t>
    <phoneticPr fontId="2"/>
  </si>
  <si>
    <t xml:space="preserve"> 届出ご予定日</t>
    <rPh sb="1" eb="3">
      <t>トドケデ</t>
    </rPh>
    <rPh sb="4" eb="6">
      <t>ヨテイ</t>
    </rPh>
    <rPh sb="6" eb="7">
      <t>ビ</t>
    </rPh>
    <phoneticPr fontId="2"/>
  </si>
  <si>
    <t>認証に関する情報 / 製品に関する情報</t>
    <phoneticPr fontId="2"/>
  </si>
  <si>
    <r>
      <rPr>
        <b/>
        <sz val="9"/>
        <rFont val="Meiryo UI"/>
        <family val="3"/>
        <charset val="128"/>
      </rPr>
      <t xml:space="preserve"> 変更</t>
    </r>
    <r>
      <rPr>
        <b/>
        <sz val="9"/>
        <color theme="1"/>
        <rFont val="Meiryo UI"/>
        <family val="3"/>
        <charset val="128"/>
      </rPr>
      <t>種別　：</t>
    </r>
    <rPh sb="1" eb="3">
      <t>ヘンコウ</t>
    </rPh>
    <phoneticPr fontId="2"/>
  </si>
  <si>
    <t>変更種別をリストから選択</t>
    <rPh sb="0" eb="2">
      <t>ヘンコウ</t>
    </rPh>
    <rPh sb="2" eb="4">
      <t>シュベツ</t>
    </rPh>
    <rPh sb="10" eb="12">
      <t>センタク</t>
    </rPh>
    <phoneticPr fontId="2"/>
  </si>
  <si>
    <t>軽微変更届（製販：製造工程/製造所に変更あり）　→製造所情報 及び 変更内容をご記入ください</t>
    <rPh sb="6" eb="8">
      <t>セイハン</t>
    </rPh>
    <rPh sb="9" eb="11">
      <t>セイゾウ</t>
    </rPh>
    <rPh sb="11" eb="13">
      <t>コウテイ</t>
    </rPh>
    <rPh sb="14" eb="16">
      <t>セイゾウ</t>
    </rPh>
    <rPh sb="16" eb="17">
      <t>ショ</t>
    </rPh>
    <rPh sb="18" eb="20">
      <t>ヘンコウ</t>
    </rPh>
    <rPh sb="25" eb="27">
      <t>セイゾウ</t>
    </rPh>
    <rPh sb="27" eb="28">
      <t>ショ</t>
    </rPh>
    <rPh sb="28" eb="30">
      <t>ジョウホウ</t>
    </rPh>
    <rPh sb="31" eb="32">
      <t>オヨ</t>
    </rPh>
    <rPh sb="34" eb="36">
      <t>ヘンコウ</t>
    </rPh>
    <rPh sb="36" eb="38">
      <t>ナイヨウ</t>
    </rPh>
    <phoneticPr fontId="2"/>
  </si>
  <si>
    <t>軽微変更届（選任製販：製造工程/製造所に変更あり）　→製造所情報 及び 変更内容をご記入ください</t>
    <rPh sb="6" eb="8">
      <t>センニン</t>
    </rPh>
    <rPh sb="8" eb="10">
      <t>セイハン</t>
    </rPh>
    <phoneticPr fontId="2"/>
  </si>
  <si>
    <t>軽微変更届（製造工程/製造所に変更なし）　→変更内容をご記入ください（製造所情報の記載は不要です。）</t>
    <rPh sb="6" eb="8">
      <t>セイゾウ</t>
    </rPh>
    <rPh sb="8" eb="10">
      <t>コウテイ</t>
    </rPh>
    <rPh sb="11" eb="13">
      <t>セイゾウ</t>
    </rPh>
    <rPh sb="13" eb="14">
      <t>ショ</t>
    </rPh>
    <rPh sb="15" eb="17">
      <t>ヘンコウ</t>
    </rPh>
    <rPh sb="22" eb="24">
      <t>ヘンコウ</t>
    </rPh>
    <rPh sb="24" eb="26">
      <t>ナイヨウ</t>
    </rPh>
    <rPh sb="35" eb="37">
      <t>セイゾウ</t>
    </rPh>
    <rPh sb="37" eb="38">
      <t>ショ</t>
    </rPh>
    <rPh sb="38" eb="40">
      <t>ジョウホウ</t>
    </rPh>
    <rPh sb="41" eb="43">
      <t>キサイ</t>
    </rPh>
    <rPh sb="44" eb="46">
      <t>フヨウ</t>
    </rPh>
    <phoneticPr fontId="2"/>
  </si>
  <si>
    <t>承継届　→変更内容をご記入ください</t>
    <rPh sb="0" eb="2">
      <t>ショウケイ</t>
    </rPh>
    <rPh sb="2" eb="3">
      <t>トドケ</t>
    </rPh>
    <rPh sb="5" eb="7">
      <t>ヘンコウ</t>
    </rPh>
    <rPh sb="7" eb="9">
      <t>ナイヨウ</t>
    </rPh>
    <rPh sb="11" eb="13">
      <t>キニュウ</t>
    </rPh>
    <phoneticPr fontId="2"/>
  </si>
  <si>
    <t>選任製販の変更（様式68の4）　→変更内容をご記入ください</t>
    <rPh sb="0" eb="2">
      <t>センニン</t>
    </rPh>
    <rPh sb="2" eb="4">
      <t>セイハン</t>
    </rPh>
    <rPh sb="5" eb="7">
      <t>ヘンコウ</t>
    </rPh>
    <rPh sb="8" eb="10">
      <t>ヨウシキ</t>
    </rPh>
    <rPh sb="17" eb="19">
      <t>ヘンコウ</t>
    </rPh>
    <rPh sb="19" eb="21">
      <t>ナイヨウ</t>
    </rPh>
    <rPh sb="23" eb="25">
      <t>キニュウ</t>
    </rPh>
    <phoneticPr fontId="2"/>
  </si>
  <si>
    <t>基準適合証 書換え/再交付 申請 →認証書情報、書換えの場合は変更内容もご記入ください</t>
    <rPh sb="0" eb="2">
      <t>キジュン</t>
    </rPh>
    <rPh sb="2" eb="4">
      <t>テキゴウ</t>
    </rPh>
    <rPh sb="4" eb="5">
      <t>ショウ</t>
    </rPh>
    <rPh sb="6" eb="7">
      <t>カ</t>
    </rPh>
    <rPh sb="7" eb="8">
      <t>カ</t>
    </rPh>
    <rPh sb="10" eb="13">
      <t>サイコウフ</t>
    </rPh>
    <rPh sb="14" eb="16">
      <t>シンセイ</t>
    </rPh>
    <rPh sb="18" eb="20">
      <t>ニンショウ</t>
    </rPh>
    <rPh sb="20" eb="21">
      <t>ショ</t>
    </rPh>
    <rPh sb="21" eb="23">
      <t>ジョウホウ</t>
    </rPh>
    <rPh sb="24" eb="25">
      <t>カ</t>
    </rPh>
    <rPh sb="25" eb="26">
      <t>カ</t>
    </rPh>
    <rPh sb="28" eb="30">
      <t>バアイ</t>
    </rPh>
    <rPh sb="31" eb="33">
      <t>ヘンコウ</t>
    </rPh>
    <rPh sb="33" eb="35">
      <t>ナイヨウ</t>
    </rPh>
    <rPh sb="37" eb="39">
      <t>キニュウ</t>
    </rPh>
    <phoneticPr fontId="2"/>
  </si>
  <si>
    <t xml:space="preserve"> 申請品目の販売名：</t>
    <phoneticPr fontId="2"/>
  </si>
  <si>
    <r>
      <t>申請品目の販売名を記入（同じ変更を複数品目に適用する場合は、2品目目以降の情報を「</t>
    </r>
    <r>
      <rPr>
        <b/>
        <sz val="11"/>
        <color rgb="FFFF0000"/>
        <rFont val="Meiryo UI"/>
        <family val="3"/>
        <charset val="128"/>
      </rPr>
      <t>認証書情報</t>
    </r>
    <r>
      <rPr>
        <b/>
        <sz val="9"/>
        <color rgb="FF002060"/>
        <rFont val="Meiryo UI"/>
        <family val="3"/>
        <charset val="128"/>
      </rPr>
      <t>」にご記入ください）</t>
    </r>
    <rPh sb="31" eb="33">
      <t>ヒンモク</t>
    </rPh>
    <rPh sb="33" eb="34">
      <t>メ</t>
    </rPh>
    <rPh sb="34" eb="36">
      <t>イコウ</t>
    </rPh>
    <rPh sb="37" eb="39">
      <t>ジョウホウ</t>
    </rPh>
    <phoneticPr fontId="2"/>
  </si>
  <si>
    <t>申請品目の販売名を記入（同じ変更を複数品目に適用する場合は、2品目目以降の情報を「認証書情報」にご記入ください）</t>
    <phoneticPr fontId="2"/>
  </si>
  <si>
    <t xml:space="preserve"> 一般的名称　/ JMDN コード：</t>
    <phoneticPr fontId="2"/>
  </si>
  <si>
    <t>一般的名称をご記入下さい</t>
    <phoneticPr fontId="2"/>
  </si>
  <si>
    <t>JMDN(</t>
    <phoneticPr fontId="2"/>
  </si>
  <si>
    <t>JMDN コードをご記入下さい</t>
    <phoneticPr fontId="2"/>
  </si>
  <si>
    <t>)</t>
    <phoneticPr fontId="2"/>
  </si>
  <si>
    <t>一般的名称をご記入下さい</t>
    <rPh sb="7" eb="9">
      <t>キニュウ</t>
    </rPh>
    <rPh sb="9" eb="10">
      <t>クダ</t>
    </rPh>
    <phoneticPr fontId="2"/>
  </si>
  <si>
    <t>JMDN コードをご記入下さい</t>
    <rPh sb="10" eb="12">
      <t>キニュウ</t>
    </rPh>
    <rPh sb="12" eb="13">
      <t>クダ</t>
    </rPh>
    <phoneticPr fontId="2"/>
  </si>
  <si>
    <t>（QMSに係る軽微変更の場合）
 製品群区分：</t>
    <rPh sb="5" eb="6">
      <t>カカワ</t>
    </rPh>
    <rPh sb="7" eb="11">
      <t>ケイビヘンコウ</t>
    </rPh>
    <rPh sb="12" eb="14">
      <t>バアイ</t>
    </rPh>
    <rPh sb="17" eb="20">
      <t>セイヒングン</t>
    </rPh>
    <rPh sb="20" eb="22">
      <t>クブン</t>
    </rPh>
    <phoneticPr fontId="2"/>
  </si>
  <si>
    <t>（基準適合証を活用する場合）
製品群（製品群省令別表備考欄番号）、区分（イロハニ）、細区分（経過措置/一般）をご記入下さい</t>
    <phoneticPr fontId="2"/>
  </si>
  <si>
    <t>（基準適合証を活用する場合）
製品群（製品群省令別表備考欄番号）、区分（イロハニ）、細区分（経過措置/一般）をご記入下さい</t>
    <rPh sb="1" eb="3">
      <t>キジュン</t>
    </rPh>
    <rPh sb="3" eb="5">
      <t>テキゴウ</t>
    </rPh>
    <rPh sb="5" eb="6">
      <t>ショウ</t>
    </rPh>
    <rPh sb="7" eb="9">
      <t>カツヨウ</t>
    </rPh>
    <rPh sb="11" eb="13">
      <t>バアイ</t>
    </rPh>
    <rPh sb="15" eb="18">
      <t>セイヒングン</t>
    </rPh>
    <rPh sb="19" eb="22">
      <t>セイヒングン</t>
    </rPh>
    <rPh sb="22" eb="24">
      <t>ショウレイ</t>
    </rPh>
    <rPh sb="24" eb="26">
      <t>ベッピョウ</t>
    </rPh>
    <rPh sb="26" eb="28">
      <t>ビコウ</t>
    </rPh>
    <rPh sb="28" eb="29">
      <t>ラン</t>
    </rPh>
    <rPh sb="29" eb="31">
      <t>バンゴウ</t>
    </rPh>
    <rPh sb="33" eb="35">
      <t>クブン</t>
    </rPh>
    <rPh sb="42" eb="43">
      <t>ホソ</t>
    </rPh>
    <rPh sb="43" eb="45">
      <t>クブン</t>
    </rPh>
    <rPh sb="46" eb="48">
      <t>ケイカ</t>
    </rPh>
    <rPh sb="48" eb="50">
      <t>ソチ</t>
    </rPh>
    <rPh sb="51" eb="53">
      <t>イッパン</t>
    </rPh>
    <rPh sb="56" eb="58">
      <t>キニュウ</t>
    </rPh>
    <rPh sb="58" eb="59">
      <t>クダ</t>
    </rPh>
    <phoneticPr fontId="2"/>
  </si>
  <si>
    <t xml:space="preserve"> 基準適合証番号：</t>
    <rPh sb="1" eb="3">
      <t>キジュン</t>
    </rPh>
    <rPh sb="3" eb="5">
      <t>テキゴウ</t>
    </rPh>
    <rPh sb="5" eb="6">
      <t>ショウ</t>
    </rPh>
    <rPh sb="6" eb="8">
      <t>バンゴウ</t>
    </rPh>
    <phoneticPr fontId="2"/>
  </si>
  <si>
    <t>（基準適合証を活用する場合）基準適合証番号をご記入下さい</t>
    <phoneticPr fontId="2"/>
  </si>
  <si>
    <t>（基準適合証を活用する場合）基準適合証番号をご記入下さい</t>
    <rPh sb="1" eb="3">
      <t>キジュン</t>
    </rPh>
    <rPh sb="3" eb="5">
      <t>テキゴウ</t>
    </rPh>
    <rPh sb="5" eb="6">
      <t>ショウ</t>
    </rPh>
    <rPh sb="7" eb="9">
      <t>カツヨウ</t>
    </rPh>
    <rPh sb="11" eb="13">
      <t>バアイ</t>
    </rPh>
    <rPh sb="14" eb="16">
      <t>キジュン</t>
    </rPh>
    <rPh sb="16" eb="18">
      <t>テキゴウ</t>
    </rPh>
    <rPh sb="18" eb="19">
      <t>ショウ</t>
    </rPh>
    <rPh sb="19" eb="21">
      <t>バンゴウ</t>
    </rPh>
    <rPh sb="23" eb="25">
      <t>キニュウ</t>
    </rPh>
    <rPh sb="25" eb="26">
      <t>クダ</t>
    </rPh>
    <phoneticPr fontId="2"/>
  </si>
  <si>
    <r>
      <t>変更内容及び変更理由をご記入下さい。</t>
    </r>
    <r>
      <rPr>
        <b/>
        <sz val="10"/>
        <color theme="1"/>
        <rFont val="Meiryo UI"/>
        <family val="3"/>
        <charset val="128"/>
      </rPr>
      <t>（記入例をご参照ください。必要であれば変更内容を説明できるような資料を添付して下さい。）</t>
    </r>
    <rPh sb="19" eb="21">
      <t>キニュウ</t>
    </rPh>
    <rPh sb="21" eb="22">
      <t>レイ</t>
    </rPh>
    <rPh sb="24" eb="26">
      <t>サンショウ</t>
    </rPh>
    <rPh sb="31" eb="33">
      <t>ヒツヨウ</t>
    </rPh>
    <phoneticPr fontId="2"/>
  </si>
  <si>
    <t>お願い：1ページ目に記載した品目と変更内容が異なる場合は、お手数ですがプロファイルフォームを分けてご提出ください</t>
    <rPh sb="1" eb="2">
      <t>ネガ</t>
    </rPh>
    <rPh sb="8" eb="9">
      <t>メ</t>
    </rPh>
    <rPh sb="10" eb="12">
      <t>キサイ</t>
    </rPh>
    <rPh sb="14" eb="16">
      <t>ヒンモク</t>
    </rPh>
    <rPh sb="17" eb="19">
      <t>ヘンコウ</t>
    </rPh>
    <rPh sb="19" eb="21">
      <t>ナイヨウ</t>
    </rPh>
    <rPh sb="22" eb="23">
      <t>コト</t>
    </rPh>
    <rPh sb="25" eb="27">
      <t>バアイ</t>
    </rPh>
    <rPh sb="30" eb="32">
      <t>テスウ</t>
    </rPh>
    <rPh sb="46" eb="47">
      <t>ワ</t>
    </rPh>
    <rPh sb="50" eb="52">
      <t>テイシュツ</t>
    </rPh>
    <phoneticPr fontId="2"/>
  </si>
  <si>
    <t>製販、選任製販、及び外国指定製造等事業者の名称・所在地等に変更がある場合も、下記に記入をお願いいたします。</t>
    <rPh sb="0" eb="2">
      <t>セイハン</t>
    </rPh>
    <rPh sb="3" eb="5">
      <t>センニン</t>
    </rPh>
    <rPh sb="5" eb="7">
      <t>セイハン</t>
    </rPh>
    <rPh sb="8" eb="9">
      <t>オヨ</t>
    </rPh>
    <rPh sb="10" eb="12">
      <t>ガイコク</t>
    </rPh>
    <rPh sb="12" eb="14">
      <t>シテイ</t>
    </rPh>
    <rPh sb="14" eb="16">
      <t>セイゾウ</t>
    </rPh>
    <rPh sb="16" eb="17">
      <t>トウ</t>
    </rPh>
    <rPh sb="17" eb="20">
      <t>ジギョウシャ</t>
    </rPh>
    <rPh sb="21" eb="23">
      <t>メイショウ</t>
    </rPh>
    <rPh sb="24" eb="27">
      <t>ショザイチ</t>
    </rPh>
    <rPh sb="27" eb="28">
      <t>トウ</t>
    </rPh>
    <rPh sb="29" eb="31">
      <t>ヘンコウ</t>
    </rPh>
    <rPh sb="34" eb="36">
      <t>バアイ</t>
    </rPh>
    <rPh sb="38" eb="40">
      <t>カキ</t>
    </rPh>
    <rPh sb="41" eb="43">
      <t>キニュウ</t>
    </rPh>
    <rPh sb="45" eb="46">
      <t>ネガ</t>
    </rPh>
    <phoneticPr fontId="2"/>
  </si>
  <si>
    <t>事業所の変更の場合は、許可番号/登録番号の記載もお願いいたします。</t>
    <rPh sb="0" eb="3">
      <t>ジギョウショ</t>
    </rPh>
    <rPh sb="4" eb="6">
      <t>ヘンコウ</t>
    </rPh>
    <rPh sb="7" eb="9">
      <t>バアイ</t>
    </rPh>
    <rPh sb="11" eb="13">
      <t>キョカ</t>
    </rPh>
    <rPh sb="13" eb="15">
      <t>バンゴウ</t>
    </rPh>
    <rPh sb="16" eb="18">
      <t>トウロク</t>
    </rPh>
    <rPh sb="18" eb="20">
      <t>バンゴウ</t>
    </rPh>
    <rPh sb="21" eb="23">
      <t>キサイ</t>
    </rPh>
    <rPh sb="25" eb="26">
      <t>ネガ</t>
    </rPh>
    <phoneticPr fontId="2"/>
  </si>
  <si>
    <t>認証番号</t>
    <phoneticPr fontId="2"/>
  </si>
  <si>
    <t>販売名</t>
    <phoneticPr fontId="2"/>
  </si>
  <si>
    <t>変更項目</t>
    <rPh sb="2" eb="4">
      <t>コウモク</t>
    </rPh>
    <phoneticPr fontId="2"/>
  </si>
  <si>
    <t>変更前</t>
  </si>
  <si>
    <t>変更後</t>
  </si>
  <si>
    <t>変更理由
軽微変更の場合、軽微変更への該当性の説明</t>
    <rPh sb="2" eb="4">
      <t>リユウ</t>
    </rPh>
    <rPh sb="5" eb="7">
      <t>ケイビ</t>
    </rPh>
    <rPh sb="7" eb="9">
      <t>ヘンコウ</t>
    </rPh>
    <rPh sb="10" eb="12">
      <t>バアイ</t>
    </rPh>
    <rPh sb="13" eb="15">
      <t>ケイビ</t>
    </rPh>
    <rPh sb="15" eb="17">
      <t>ヘンコウ</t>
    </rPh>
    <rPh sb="19" eb="22">
      <t>ガイトウセイ</t>
    </rPh>
    <rPh sb="23" eb="25">
      <t>セツメイ</t>
    </rPh>
    <phoneticPr fontId="2"/>
  </si>
  <si>
    <r>
      <t>(</t>
    </r>
    <r>
      <rPr>
        <b/>
        <sz val="10"/>
        <rFont val="Meiryo UI"/>
        <family val="3"/>
        <charset val="128"/>
      </rPr>
      <t>製造所の変更、追加も含む</t>
    </r>
    <r>
      <rPr>
        <b/>
        <sz val="10"/>
        <rFont val="Tahoma"/>
        <family val="2"/>
      </rPr>
      <t>)</t>
    </r>
  </si>
  <si>
    <r>
      <t>*</t>
    </r>
    <r>
      <rPr>
        <i/>
        <sz val="10"/>
        <color theme="3" tint="0.39997558519241921"/>
        <rFont val="Meiryo UI"/>
        <family val="3"/>
        <charset val="128"/>
      </rPr>
      <t xml:space="preserve">以下記入例
</t>
    </r>
    <r>
      <rPr>
        <i/>
        <sz val="10"/>
        <color theme="3" tint="0.39997558519241921"/>
        <rFont val="Tahoma"/>
        <family val="2"/>
      </rPr>
      <t>300ADBZX11111000</t>
    </r>
    <rPh sb="3" eb="5">
      <t>キニュウ</t>
    </rPh>
    <phoneticPr fontId="2"/>
  </si>
  <si>
    <r>
      <t>BSI</t>
    </r>
    <r>
      <rPr>
        <i/>
        <sz val="10"/>
        <color theme="3" tint="0.39997558519241921"/>
        <rFont val="Meiryo UI"/>
        <family val="2"/>
        <charset val="128"/>
      </rPr>
      <t>カテーテル</t>
    </r>
    <r>
      <rPr>
        <i/>
        <sz val="10"/>
        <color theme="3" tint="0.39997558519241921"/>
        <rFont val="Tahoma"/>
        <family val="2"/>
      </rPr>
      <t xml:space="preserve"> 2005B</t>
    </r>
    <phoneticPr fontId="2"/>
  </si>
  <si>
    <r>
      <rPr>
        <i/>
        <sz val="10"/>
        <color theme="3" tint="0.39997558519241921"/>
        <rFont val="Meiryo UI"/>
        <family val="3"/>
        <charset val="128"/>
      </rPr>
      <t>形状・構造及び原理
（寸法の変更）</t>
    </r>
    <rPh sb="0" eb="2">
      <t>ケイジョウ</t>
    </rPh>
    <rPh sb="3" eb="5">
      <t>コウゾウ</t>
    </rPh>
    <rPh sb="5" eb="6">
      <t>オヨ</t>
    </rPh>
    <rPh sb="7" eb="9">
      <t>ゲンリ</t>
    </rPh>
    <rPh sb="11" eb="13">
      <t>スンポウ</t>
    </rPh>
    <rPh sb="14" eb="16">
      <t>ヘンコウ</t>
    </rPh>
    <phoneticPr fontId="2"/>
  </si>
  <si>
    <r>
      <rPr>
        <i/>
        <sz val="10"/>
        <color theme="3" tint="0.39997558519241921"/>
        <rFont val="Meiryo UI"/>
        <family val="3"/>
        <charset val="128"/>
      </rPr>
      <t>変更前の内容を記入してください。
（見積時に変更審査対象が把握できるように製造販売認証書別紙</t>
    </r>
    <r>
      <rPr>
        <i/>
        <sz val="10"/>
        <color theme="3" tint="0.39997558519241921"/>
        <rFont val="Tahoma"/>
        <family val="3"/>
      </rPr>
      <t>X</t>
    </r>
    <r>
      <rPr>
        <i/>
        <sz val="10"/>
        <color theme="3" tint="0.39997558519241921"/>
        <rFont val="Meiryo UI"/>
        <family val="3"/>
        <charset val="128"/>
      </rPr>
      <t>のとおりではなく、具体的な概要をご記載いただくようご協力をお願いします。）</t>
    </r>
    <rPh sb="0" eb="3">
      <t>ヘンコウマエ</t>
    </rPh>
    <rPh sb="4" eb="6">
      <t>ナイヨウ</t>
    </rPh>
    <rPh sb="7" eb="9">
      <t>キニュウ</t>
    </rPh>
    <rPh sb="18" eb="20">
      <t>ミツモリ</t>
    </rPh>
    <rPh sb="20" eb="21">
      <t>ジ</t>
    </rPh>
    <rPh sb="22" eb="24">
      <t>ヘンコウ</t>
    </rPh>
    <rPh sb="24" eb="26">
      <t>シンサ</t>
    </rPh>
    <rPh sb="26" eb="28">
      <t>タイショウ</t>
    </rPh>
    <rPh sb="29" eb="31">
      <t>ハアク</t>
    </rPh>
    <rPh sb="37" eb="39">
      <t>セイゾウ</t>
    </rPh>
    <rPh sb="39" eb="41">
      <t>ハンバイ</t>
    </rPh>
    <rPh sb="41" eb="43">
      <t>ニンショウ</t>
    </rPh>
    <rPh sb="43" eb="44">
      <t>ショ</t>
    </rPh>
    <rPh sb="44" eb="46">
      <t>ベッシ</t>
    </rPh>
    <rPh sb="56" eb="58">
      <t>グタイ</t>
    </rPh>
    <rPh sb="58" eb="59">
      <t>テキ</t>
    </rPh>
    <rPh sb="60" eb="62">
      <t>ガイヨウ</t>
    </rPh>
    <rPh sb="64" eb="66">
      <t>キサイ</t>
    </rPh>
    <rPh sb="73" eb="75">
      <t>キョウリョク</t>
    </rPh>
    <rPh sb="77" eb="78">
      <t>ネガ</t>
    </rPh>
    <phoneticPr fontId="2"/>
  </si>
  <si>
    <t>変更後の内容を記入してください。</t>
    <rPh sb="0" eb="2">
      <t>ヘンコウ</t>
    </rPh>
    <rPh sb="2" eb="3">
      <t>ゴ</t>
    </rPh>
    <rPh sb="4" eb="6">
      <t>ナイヨウ</t>
    </rPh>
    <rPh sb="7" eb="9">
      <t>キニュウ</t>
    </rPh>
    <phoneticPr fontId="2"/>
  </si>
  <si>
    <t>*軽微変更届の場合、軽微変更への該当性の説明（参照通知等）を記載してください。</t>
    <rPh sb="1" eb="5">
      <t>ケイビヘンコウ</t>
    </rPh>
    <rPh sb="5" eb="6">
      <t>トドケ</t>
    </rPh>
    <rPh sb="7" eb="9">
      <t>バアイ</t>
    </rPh>
    <rPh sb="10" eb="14">
      <t>ケイビヘンコウ</t>
    </rPh>
    <rPh sb="16" eb="18">
      <t>ガイトウ</t>
    </rPh>
    <rPh sb="18" eb="19">
      <t>セイ</t>
    </rPh>
    <rPh sb="20" eb="22">
      <t>セツメイ</t>
    </rPh>
    <rPh sb="23" eb="27">
      <t>サンショウツウチ</t>
    </rPh>
    <rPh sb="27" eb="28">
      <t>ナド</t>
    </rPh>
    <rPh sb="30" eb="32">
      <t>キサイ</t>
    </rPh>
    <phoneticPr fontId="2"/>
  </si>
  <si>
    <r>
      <rPr>
        <i/>
        <sz val="10"/>
        <color theme="3" tint="0.39997558519241921"/>
        <rFont val="Meiryo UI"/>
        <family val="3"/>
        <charset val="128"/>
      </rPr>
      <t>同上</t>
    </r>
    <rPh sb="0" eb="2">
      <t>ドウジョウ</t>
    </rPh>
    <phoneticPr fontId="2"/>
  </si>
  <si>
    <r>
      <rPr>
        <i/>
        <sz val="10"/>
        <color theme="3" tint="0.39997558519241921"/>
        <rFont val="Meiryo UI"/>
        <family val="3"/>
        <charset val="128"/>
      </rPr>
      <t xml:space="preserve">製造販売する品目の製造所
</t>
    </r>
    <r>
      <rPr>
        <i/>
        <sz val="10"/>
        <color theme="3" tint="0.39997558519241921"/>
        <rFont val="Tahoma"/>
        <family val="2"/>
      </rPr>
      <t>(</t>
    </r>
    <r>
      <rPr>
        <i/>
        <sz val="10"/>
        <color theme="3" tint="0.39997558519241921"/>
        <rFont val="Meiryo UI"/>
        <family val="3"/>
        <charset val="128"/>
      </rPr>
      <t>最終製品保管の製造所を追加）</t>
    </r>
    <rPh sb="0" eb="4">
      <t>セイゾウハンバイ</t>
    </rPh>
    <rPh sb="6" eb="8">
      <t>ヒンモク</t>
    </rPh>
    <rPh sb="9" eb="12">
      <t>セイゾウショ</t>
    </rPh>
    <rPh sb="14" eb="18">
      <t>サイシュウセイヒン</t>
    </rPh>
    <rPh sb="18" eb="20">
      <t>ホカン</t>
    </rPh>
    <rPh sb="21" eb="24">
      <t>セイゾウショ</t>
    </rPh>
    <rPh sb="25" eb="27">
      <t>ツイカ</t>
    </rPh>
    <phoneticPr fontId="2"/>
  </si>
  <si>
    <r>
      <rPr>
        <i/>
        <sz val="10"/>
        <color theme="3" tint="0.39997558519241921"/>
        <rFont val="Meiryo UI"/>
        <family val="3"/>
        <charset val="128"/>
      </rPr>
      <t xml:space="preserve">・保管
</t>
    </r>
    <r>
      <rPr>
        <i/>
        <sz val="10"/>
        <color theme="3" tint="0.39997558519241921"/>
        <rFont val="Tahoma"/>
        <family val="2"/>
      </rPr>
      <t>BSI</t>
    </r>
    <r>
      <rPr>
        <i/>
        <sz val="10"/>
        <color theme="3" tint="0.39997558519241921"/>
        <rFont val="Meiryo UI"/>
        <family val="3"/>
        <charset val="128"/>
      </rPr>
      <t>東京倉庫</t>
    </r>
    <r>
      <rPr>
        <i/>
        <sz val="10"/>
        <color theme="3" tint="0.39997558519241921"/>
        <rFont val="Tahoma"/>
        <family val="2"/>
      </rPr>
      <t>(13BZ000000)</t>
    </r>
    <rPh sb="1" eb="3">
      <t>ホカン</t>
    </rPh>
    <rPh sb="7" eb="9">
      <t>トウキョウ</t>
    </rPh>
    <rPh sb="9" eb="11">
      <t>ソウコ</t>
    </rPh>
    <phoneticPr fontId="2"/>
  </si>
  <si>
    <r>
      <rPr>
        <i/>
        <sz val="10"/>
        <color theme="3" tint="0.39997558519241921"/>
        <rFont val="Meiryo UI"/>
        <family val="3"/>
        <charset val="128"/>
      </rPr>
      <t xml:space="preserve">・保管
</t>
    </r>
    <r>
      <rPr>
        <i/>
        <sz val="10"/>
        <color theme="3" tint="0.39997558519241921"/>
        <rFont val="Tahoma"/>
        <family val="2"/>
      </rPr>
      <t>BSI</t>
    </r>
    <r>
      <rPr>
        <i/>
        <sz val="10"/>
        <color theme="3" tint="0.39997558519241921"/>
        <rFont val="Meiryo UI"/>
        <family val="3"/>
        <charset val="128"/>
      </rPr>
      <t>東京倉庫</t>
    </r>
    <r>
      <rPr>
        <i/>
        <sz val="10"/>
        <color theme="3" tint="0.39997558519241921"/>
        <rFont val="Tahoma"/>
        <family val="2"/>
      </rPr>
      <t>(13BZ000000)
BSI</t>
    </r>
    <r>
      <rPr>
        <i/>
        <sz val="10"/>
        <color theme="3" tint="0.39997558519241921"/>
        <rFont val="Meiryo UI"/>
        <family val="3"/>
        <charset val="128"/>
      </rPr>
      <t>横浜倉庫</t>
    </r>
    <r>
      <rPr>
        <i/>
        <sz val="10"/>
        <color theme="3" tint="0.39997558519241921"/>
        <rFont val="Tahoma"/>
        <family val="2"/>
      </rPr>
      <t>(14BZ000000)</t>
    </r>
    <rPh sb="1" eb="3">
      <t>ホカン</t>
    </rPh>
    <rPh sb="27" eb="29">
      <t>ヨコハマ</t>
    </rPh>
    <rPh sb="29" eb="31">
      <t>ソウコ</t>
    </rPh>
    <phoneticPr fontId="2"/>
  </si>
  <si>
    <r>
      <t>※</t>
    </r>
    <r>
      <rPr>
        <b/>
        <sz val="11"/>
        <rFont val="Meiryo UI"/>
        <family val="3"/>
        <charset val="128"/>
      </rPr>
      <t>　品目数が多い場合は、行を追加してご記入ください。</t>
    </r>
    <rPh sb="12" eb="13">
      <t>ギョウ</t>
    </rPh>
    <rPh sb="14" eb="16">
      <t>ツイカ</t>
    </rPh>
    <phoneticPr fontId="2"/>
  </si>
  <si>
    <t>製造所に関する情報</t>
    <rPh sb="4" eb="5">
      <t>カン</t>
    </rPh>
    <phoneticPr fontId="100"/>
  </si>
  <si>
    <t>ご記入方法のお願い：必要事項（黄色の項目）をご記入下さい。ご質問等ございましたら、当社にお問い合わせ下さい。</t>
    <rPh sb="1" eb="3">
      <t>キニュウ</t>
    </rPh>
    <rPh sb="3" eb="5">
      <t>ホウホウ</t>
    </rPh>
    <rPh sb="7" eb="8">
      <t>ネガ</t>
    </rPh>
    <phoneticPr fontId="2"/>
  </si>
  <si>
    <t>※</t>
    <phoneticPr fontId="100"/>
  </si>
  <si>
    <t>製造所に変更がある場合、こちらは記入必須です。</t>
    <rPh sb="0" eb="3">
      <t>セイゾウショ</t>
    </rPh>
    <rPh sb="4" eb="6">
      <t>ヘンコウ</t>
    </rPh>
    <rPh sb="9" eb="11">
      <t>バアイ</t>
    </rPh>
    <rPh sb="16" eb="18">
      <t>キニュウ</t>
    </rPh>
    <rPh sb="18" eb="20">
      <t>ヒッス</t>
    </rPh>
    <phoneticPr fontId="100"/>
  </si>
  <si>
    <t>変更がある製造所につきましては変更後の情報をご記入ください。</t>
    <rPh sb="0" eb="2">
      <t>ヘンコウ</t>
    </rPh>
    <rPh sb="5" eb="7">
      <t>セイゾウ</t>
    </rPh>
    <rPh sb="7" eb="8">
      <t>ショ</t>
    </rPh>
    <rPh sb="15" eb="17">
      <t>ヘンコウ</t>
    </rPh>
    <rPh sb="17" eb="18">
      <t>ゴ</t>
    </rPh>
    <rPh sb="19" eb="21">
      <t>ジョウホウ</t>
    </rPh>
    <rPh sb="23" eb="25">
      <t>キニュウ</t>
    </rPh>
    <phoneticPr fontId="100"/>
  </si>
  <si>
    <t>「製造方法」及び「製造販売する品目の製造所」の双方に変更なしの場合は、製造所情報は記載いただかなくても構いません。</t>
    <rPh sb="6" eb="7">
      <t>オヨ</t>
    </rPh>
    <rPh sb="23" eb="25">
      <t>ソウホウ</t>
    </rPh>
    <phoneticPr fontId="100"/>
  </si>
  <si>
    <r>
      <rPr>
        <b/>
        <sz val="10"/>
        <color rgb="FFFF0000"/>
        <rFont val="Meiryo UI"/>
        <family val="3"/>
        <charset val="128"/>
      </rPr>
      <t>※1</t>
    </r>
    <r>
      <rPr>
        <sz val="10"/>
        <rFont val="Meiryo UI"/>
        <family val="3"/>
        <charset val="128"/>
      </rPr>
      <t/>
    </r>
  </si>
  <si>
    <t>今回の届出に活用される基準適合証・追加的調査結果証明書番号を全てご記載ください。</t>
    <rPh sb="3" eb="5">
      <t>トドケデ</t>
    </rPh>
    <phoneticPr fontId="100"/>
  </si>
  <si>
    <r>
      <rPr>
        <b/>
        <sz val="10"/>
        <color rgb="FFFF0000"/>
        <rFont val="Meiryo UI"/>
        <family val="3"/>
        <charset val="128"/>
      </rPr>
      <t>※2</t>
    </r>
    <r>
      <rPr>
        <sz val="10"/>
        <rFont val="Meiryo UI"/>
        <family val="3"/>
        <charset val="128"/>
      </rPr>
      <t/>
    </r>
  </si>
  <si>
    <t>今回はQMSに変更がない等、基準適合証・追加的調査結果証明書を活用されない場合はご提出いただかなくても構いません。</t>
    <rPh sb="0" eb="2">
      <t>コンカイ</t>
    </rPh>
    <rPh sb="7" eb="9">
      <t>ヘンコウ</t>
    </rPh>
    <rPh sb="12" eb="13">
      <t>ナド</t>
    </rPh>
    <rPh sb="14" eb="19">
      <t>キジュ</t>
    </rPh>
    <rPh sb="20" eb="30">
      <t>ツイカテキチョウサケッカショウメイショ</t>
    </rPh>
    <rPh sb="31" eb="33">
      <t>カツヨウ</t>
    </rPh>
    <rPh sb="37" eb="39">
      <t>バアイ</t>
    </rPh>
    <rPh sb="41" eb="43">
      <t>テイシュツ</t>
    </rPh>
    <rPh sb="51" eb="52">
      <t>カマ</t>
    </rPh>
    <phoneticPr fontId="100"/>
  </si>
  <si>
    <t>※3</t>
    <phoneticPr fontId="2"/>
  </si>
  <si>
    <t>今回届出で追加・変更となる製造所に「はい(Yes)」をご選択ください。</t>
    <rPh sb="0" eb="2">
      <t>コンカイ</t>
    </rPh>
    <rPh sb="2" eb="4">
      <t>トドケデ</t>
    </rPh>
    <rPh sb="5" eb="7">
      <t>ツイカ</t>
    </rPh>
    <rPh sb="8" eb="10">
      <t>ヘンコウ</t>
    </rPh>
    <rPh sb="13" eb="15">
      <t>セイゾウ</t>
    </rPh>
    <rPh sb="15" eb="16">
      <t>ショ</t>
    </rPh>
    <phoneticPr fontId="100"/>
  </si>
  <si>
    <t>※4</t>
    <phoneticPr fontId="2"/>
  </si>
  <si>
    <t>許可証・登録証のとおりご記載ください。</t>
    <rPh sb="0" eb="3">
      <t>キョカショウ</t>
    </rPh>
    <rPh sb="4" eb="6">
      <t>トウロク</t>
    </rPh>
    <rPh sb="6" eb="7">
      <t>ショウ</t>
    </rPh>
    <rPh sb="12" eb="14">
      <t>キサイ</t>
    </rPh>
    <phoneticPr fontId="100"/>
  </si>
  <si>
    <t>基準適合証に関する情報</t>
    <rPh sb="0" eb="5">
      <t>キジュ</t>
    </rPh>
    <rPh sb="6" eb="7">
      <t>カン</t>
    </rPh>
    <rPh sb="9" eb="11">
      <t>ジョウホウ</t>
    </rPh>
    <phoneticPr fontId="2"/>
  </si>
  <si>
    <r>
      <t xml:space="preserve">軽微：今回の届出で活用される基準適合証・追加的調査結果証明書はお持ちですか？
</t>
    </r>
    <r>
      <rPr>
        <sz val="8"/>
        <color theme="1"/>
        <rFont val="Meiryo UI"/>
        <family val="3"/>
        <charset val="128"/>
      </rPr>
      <t>（今回の軽微変更届で基準適合証を活用して製造所に係る変更をされない場合は「なし」をご選択ください。）</t>
    </r>
    <rPh sb="0" eb="2">
      <t>ケイビ</t>
    </rPh>
    <rPh sb="3" eb="5">
      <t>コンカイ</t>
    </rPh>
    <rPh sb="6" eb="8">
      <t>トドケデ</t>
    </rPh>
    <rPh sb="9" eb="11">
      <t>カツヨウ</t>
    </rPh>
    <rPh sb="14" eb="19">
      <t>キジュ</t>
    </rPh>
    <rPh sb="20" eb="30">
      <t>ツイカテキチョウサケッカショウメイショ</t>
    </rPh>
    <rPh sb="32" eb="33">
      <t>モ</t>
    </rPh>
    <rPh sb="40" eb="42">
      <t>コンカイ</t>
    </rPh>
    <rPh sb="43" eb="45">
      <t>ケイビ</t>
    </rPh>
    <rPh sb="45" eb="47">
      <t>ヘンコウ</t>
    </rPh>
    <rPh sb="49" eb="54">
      <t>キジュ</t>
    </rPh>
    <rPh sb="55" eb="57">
      <t>カツヨウ</t>
    </rPh>
    <rPh sb="59" eb="61">
      <t>セイゾウ</t>
    </rPh>
    <rPh sb="61" eb="62">
      <t>ショ</t>
    </rPh>
    <rPh sb="63" eb="64">
      <t>カカ</t>
    </rPh>
    <rPh sb="65" eb="67">
      <t>ヘンコウ</t>
    </rPh>
    <rPh sb="72" eb="74">
      <t>バアイ</t>
    </rPh>
    <rPh sb="81" eb="83">
      <t>センタク</t>
    </rPh>
    <phoneticPr fontId="2"/>
  </si>
  <si>
    <r>
      <t xml:space="preserve">軽微：今回の届出で活用される基準適合証・追加的調査結果証明書の番号
</t>
    </r>
    <r>
      <rPr>
        <b/>
        <sz val="10"/>
        <color rgb="FFFF0000"/>
        <rFont val="Meiryo UI"/>
        <family val="3"/>
        <charset val="128"/>
      </rPr>
      <t>※1</t>
    </r>
    <rPh sb="0" eb="2">
      <t>ケイビ</t>
    </rPh>
    <rPh sb="3" eb="5">
      <t>コンカイ</t>
    </rPh>
    <rPh sb="6" eb="8">
      <t>トドケデ</t>
    </rPh>
    <rPh sb="9" eb="11">
      <t>カツヨウ</t>
    </rPh>
    <rPh sb="14" eb="19">
      <t>キジュ</t>
    </rPh>
    <rPh sb="31" eb="33">
      <t>バンゴウ</t>
    </rPh>
    <phoneticPr fontId="2"/>
  </si>
  <si>
    <r>
      <t xml:space="preserve">軽微：今回の届出で活用される基準適合証・追加的調査結果証明書の写し（PDF)
</t>
    </r>
    <r>
      <rPr>
        <b/>
        <sz val="10"/>
        <color rgb="FFFF0000"/>
        <rFont val="Meiryo UI"/>
        <family val="3"/>
        <charset val="128"/>
      </rPr>
      <t>※2</t>
    </r>
    <rPh sb="0" eb="2">
      <t>ケイビ</t>
    </rPh>
    <rPh sb="3" eb="5">
      <t>コンカイ</t>
    </rPh>
    <rPh sb="6" eb="8">
      <t>トドケデ</t>
    </rPh>
    <rPh sb="9" eb="11">
      <t>カツヨウ</t>
    </rPh>
    <rPh sb="14" eb="16">
      <t>キジュン</t>
    </rPh>
    <rPh sb="16" eb="18">
      <t>テキゴウ</t>
    </rPh>
    <rPh sb="18" eb="19">
      <t>ショウ</t>
    </rPh>
    <phoneticPr fontId="100"/>
  </si>
  <si>
    <t>製品群区分：</t>
    <rPh sb="0" eb="3">
      <t>セイヒングン</t>
    </rPh>
    <rPh sb="3" eb="5">
      <t>クブン</t>
    </rPh>
    <phoneticPr fontId="2"/>
  </si>
  <si>
    <t>調査対象</t>
    <rPh sb="0" eb="2">
      <t>チョウサ</t>
    </rPh>
    <rPh sb="2" eb="4">
      <t>タイショウ</t>
    </rPh>
    <phoneticPr fontId="2"/>
  </si>
  <si>
    <t>回答選択</t>
    <rPh sb="0" eb="4">
      <t>カイトウセンタク</t>
    </rPh>
    <phoneticPr fontId="2"/>
  </si>
  <si>
    <t>はい(Yes)</t>
    <phoneticPr fontId="2"/>
  </si>
  <si>
    <t>いいえ(No)</t>
    <phoneticPr fontId="2"/>
  </si>
  <si>
    <t>基準適合証</t>
    <rPh sb="0" eb="5">
      <t>キジュ</t>
    </rPh>
    <phoneticPr fontId="2"/>
  </si>
  <si>
    <t>回答選択</t>
    <rPh sb="0" eb="2">
      <t>カイトウ</t>
    </rPh>
    <rPh sb="2" eb="4">
      <t>センタク</t>
    </rPh>
    <phoneticPr fontId="2"/>
  </si>
  <si>
    <t>あり</t>
    <phoneticPr fontId="2"/>
  </si>
  <si>
    <t>なし</t>
    <phoneticPr fontId="2"/>
  </si>
  <si>
    <t>例</t>
    <rPh sb="0" eb="1">
      <t>レイ</t>
    </rPh>
    <phoneticPr fontId="100"/>
  </si>
  <si>
    <t>あり</t>
    <phoneticPr fontId="100"/>
  </si>
  <si>
    <t>第AD131000000XXXX号</t>
    <rPh sb="0" eb="1">
      <t>ダイ</t>
    </rPh>
    <rPh sb="16" eb="17">
      <t>ゴウ</t>
    </rPh>
    <phoneticPr fontId="100"/>
  </si>
  <si>
    <t>（PDFにてプロファイルフォームと一緒に提出）</t>
    <rPh sb="17" eb="19">
      <t>イッショ</t>
    </rPh>
    <rPh sb="20" eb="22">
      <t>テイシュツ</t>
    </rPh>
    <phoneticPr fontId="100"/>
  </si>
  <si>
    <t>-</t>
    <phoneticPr fontId="100"/>
  </si>
  <si>
    <t>プロファイルフォームと一緒にご提出ください。</t>
    <rPh sb="11" eb="13">
      <t>イッショ</t>
    </rPh>
    <rPh sb="15" eb="17">
      <t>テイシュツ</t>
    </rPh>
    <phoneticPr fontId="100"/>
  </si>
  <si>
    <t>製造所に関する情報</t>
    <phoneticPr fontId="2"/>
  </si>
  <si>
    <t>製造所</t>
    <rPh sb="0" eb="2">
      <t>セイゾウ</t>
    </rPh>
    <rPh sb="2" eb="3">
      <t>ショ</t>
    </rPh>
    <phoneticPr fontId="100"/>
  </si>
  <si>
    <r>
      <t xml:space="preserve">変更の有無
</t>
    </r>
    <r>
      <rPr>
        <b/>
        <sz val="10"/>
        <color rgb="FFFF0000"/>
        <rFont val="Meiryo UI"/>
        <family val="3"/>
        <charset val="128"/>
      </rPr>
      <t>※3</t>
    </r>
    <rPh sb="0" eb="2">
      <t>ヘンコウ</t>
    </rPh>
    <rPh sb="3" eb="5">
      <t>ウム</t>
    </rPh>
    <phoneticPr fontId="100"/>
  </si>
  <si>
    <t>製造工程</t>
    <rPh sb="0" eb="2">
      <t>セイゾウ</t>
    </rPh>
    <rPh sb="2" eb="4">
      <t>コウテイ</t>
    </rPh>
    <phoneticPr fontId="100"/>
  </si>
  <si>
    <r>
      <t>名称</t>
    </r>
    <r>
      <rPr>
        <b/>
        <sz val="10"/>
        <color rgb="FFFF0000"/>
        <rFont val="Meiryo UI"/>
        <family val="3"/>
        <charset val="128"/>
      </rPr>
      <t>※4</t>
    </r>
    <rPh sb="0" eb="2">
      <t>メイショウ</t>
    </rPh>
    <phoneticPr fontId="100"/>
  </si>
  <si>
    <r>
      <t>所在地</t>
    </r>
    <r>
      <rPr>
        <b/>
        <sz val="10"/>
        <color rgb="FFFF0000"/>
        <rFont val="Meiryo UI"/>
        <family val="3"/>
        <charset val="128"/>
      </rPr>
      <t>※4</t>
    </r>
    <rPh sb="0" eb="3">
      <t>ショザイチ</t>
    </rPh>
    <phoneticPr fontId="100"/>
  </si>
  <si>
    <r>
      <t>許可/登録番号</t>
    </r>
    <r>
      <rPr>
        <b/>
        <sz val="10"/>
        <color rgb="FFFF0000"/>
        <rFont val="Meiryo UI"/>
        <family val="3"/>
        <charset val="128"/>
      </rPr>
      <t>※4</t>
    </r>
    <rPh sb="0" eb="2">
      <t>キョカ</t>
    </rPh>
    <rPh sb="3" eb="5">
      <t>トウロク</t>
    </rPh>
    <rPh sb="5" eb="7">
      <t>バンゴウ</t>
    </rPh>
    <phoneticPr fontId="100"/>
  </si>
  <si>
    <t>工程</t>
    <rPh sb="0" eb="2">
      <t>コウテイ</t>
    </rPh>
    <phoneticPr fontId="2"/>
  </si>
  <si>
    <t>設計・組立て・滅菌・保管</t>
    <rPh sb="0" eb="2">
      <t>セッケイ</t>
    </rPh>
    <rPh sb="3" eb="5">
      <t>クミタ</t>
    </rPh>
    <rPh sb="7" eb="9">
      <t>メッキン</t>
    </rPh>
    <rPh sb="10" eb="12">
      <t>ホカン</t>
    </rPh>
    <phoneticPr fontId="40"/>
  </si>
  <si>
    <t>設計・組立て・保管</t>
    <rPh sb="0" eb="2">
      <t>セッケイ</t>
    </rPh>
    <rPh sb="7" eb="9">
      <t>ホカン</t>
    </rPh>
    <phoneticPr fontId="40"/>
  </si>
  <si>
    <t>設計・組立て・滅菌</t>
    <rPh sb="0" eb="2">
      <t>セッケイ</t>
    </rPh>
    <rPh sb="3" eb="5">
      <t>クミタ</t>
    </rPh>
    <rPh sb="7" eb="9">
      <t>メッキン</t>
    </rPh>
    <phoneticPr fontId="40"/>
  </si>
  <si>
    <t>設計・組立て</t>
    <rPh sb="0" eb="2">
      <t>セッケイ</t>
    </rPh>
    <rPh sb="3" eb="5">
      <t>クミタ</t>
    </rPh>
    <phoneticPr fontId="40"/>
  </si>
  <si>
    <t>設計・滅菌・保管</t>
    <rPh sb="0" eb="2">
      <t>セッケイ</t>
    </rPh>
    <rPh sb="3" eb="5">
      <t>メッキン</t>
    </rPh>
    <rPh sb="6" eb="8">
      <t>ホカン</t>
    </rPh>
    <phoneticPr fontId="40"/>
  </si>
  <si>
    <t>設計・滅菌</t>
    <rPh sb="0" eb="2">
      <t>セッケイ</t>
    </rPh>
    <rPh sb="3" eb="5">
      <t>メッキン</t>
    </rPh>
    <phoneticPr fontId="40"/>
  </si>
  <si>
    <t>設計・保管</t>
    <rPh sb="0" eb="2">
      <t>セッケイ</t>
    </rPh>
    <rPh sb="3" eb="5">
      <t>ホカン</t>
    </rPh>
    <phoneticPr fontId="40"/>
  </si>
  <si>
    <t>設計</t>
    <rPh sb="0" eb="2">
      <t>セッケイ</t>
    </rPh>
    <phoneticPr fontId="40"/>
  </si>
  <si>
    <t>組立て・滅菌・保管</t>
    <rPh sb="0" eb="2">
      <t>クミタ</t>
    </rPh>
    <rPh sb="4" eb="6">
      <t>メッキン</t>
    </rPh>
    <rPh sb="7" eb="9">
      <t>ホカン</t>
    </rPh>
    <phoneticPr fontId="40"/>
  </si>
  <si>
    <t>組立て・滅菌</t>
    <rPh sb="0" eb="2">
      <t>クミタ</t>
    </rPh>
    <rPh sb="4" eb="6">
      <t>メッキン</t>
    </rPh>
    <phoneticPr fontId="40"/>
  </si>
  <si>
    <t>組立て・保管</t>
    <rPh sb="0" eb="2">
      <t>クミタ</t>
    </rPh>
    <rPh sb="4" eb="6">
      <t>ホカン</t>
    </rPh>
    <phoneticPr fontId="40"/>
  </si>
  <si>
    <t>主たる組立て</t>
    <rPh sb="0" eb="1">
      <t>シュ</t>
    </rPh>
    <rPh sb="3" eb="5">
      <t>クミタ</t>
    </rPh>
    <phoneticPr fontId="40"/>
  </si>
  <si>
    <t>滅菌・保管</t>
    <rPh sb="0" eb="2">
      <t>メッキン</t>
    </rPh>
    <rPh sb="3" eb="5">
      <t>ホカン</t>
    </rPh>
    <phoneticPr fontId="40"/>
  </si>
  <si>
    <t>滅菌</t>
    <rPh sb="0" eb="2">
      <t>メッキン</t>
    </rPh>
    <phoneticPr fontId="40"/>
  </si>
  <si>
    <t>保管</t>
    <rPh sb="0" eb="2">
      <t>ホカン</t>
    </rPh>
    <phoneticPr fontId="40"/>
  </si>
  <si>
    <t>設計・充填工程・保管</t>
    <rPh sb="0" eb="2">
      <t>セッケイ</t>
    </rPh>
    <rPh sb="3" eb="5">
      <t>ジュウテン</t>
    </rPh>
    <rPh sb="5" eb="7">
      <t>コウテイ</t>
    </rPh>
    <rPh sb="8" eb="10">
      <t>ホカン</t>
    </rPh>
    <phoneticPr fontId="40"/>
  </si>
  <si>
    <t>設計・充填工程</t>
    <rPh sb="0" eb="2">
      <t>セッケイ</t>
    </rPh>
    <rPh sb="3" eb="5">
      <t>ジュウテン</t>
    </rPh>
    <rPh sb="5" eb="7">
      <t>コウテイ</t>
    </rPh>
    <phoneticPr fontId="40"/>
  </si>
  <si>
    <t>充填工程・保管</t>
    <rPh sb="0" eb="2">
      <t>ジュウテン</t>
    </rPh>
    <rPh sb="2" eb="4">
      <t>コウテイ</t>
    </rPh>
    <rPh sb="5" eb="7">
      <t>ホカン</t>
    </rPh>
    <phoneticPr fontId="40"/>
  </si>
  <si>
    <t>充填工程</t>
    <rPh sb="0" eb="2">
      <t>ジュウテン</t>
    </rPh>
    <rPh sb="2" eb="4">
      <t>コウテイ</t>
    </rPh>
    <phoneticPr fontId="40"/>
  </si>
  <si>
    <t>設計</t>
    <rPh sb="0" eb="2">
      <t>セッケイ</t>
    </rPh>
    <phoneticPr fontId="100"/>
  </si>
  <si>
    <t>BSIグループジャパン株式会社</t>
    <phoneticPr fontId="100"/>
  </si>
  <si>
    <t>神奈川県横浜市西区みなとみらい3-7-1</t>
    <phoneticPr fontId="100"/>
  </si>
  <si>
    <t>13B1X00000</t>
    <phoneticPr fontId="100"/>
  </si>
  <si>
    <t>許可番号</t>
    <rPh sb="0" eb="2">
      <t>キョカ</t>
    </rPh>
    <rPh sb="2" eb="4">
      <t>バンゴウ</t>
    </rPh>
    <phoneticPr fontId="2"/>
  </si>
  <si>
    <t>登録番号を記入</t>
    <phoneticPr fontId="2"/>
  </si>
  <si>
    <t>製販</t>
    <rPh sb="0" eb="2">
      <t>セイハン</t>
    </rPh>
    <phoneticPr fontId="100"/>
  </si>
  <si>
    <t>外国製造等事業者</t>
    <rPh sb="0" eb="2">
      <t>ガイコク</t>
    </rPh>
    <rPh sb="2" eb="4">
      <t>セイゾウ</t>
    </rPh>
    <rPh sb="4" eb="5">
      <t>トウ</t>
    </rPh>
    <rPh sb="5" eb="8">
      <t>ジギョウシャ</t>
    </rPh>
    <phoneticPr fontId="100"/>
  </si>
  <si>
    <t>A</t>
    <phoneticPr fontId="100"/>
  </si>
  <si>
    <t>名称を登録証どおりに記入</t>
    <rPh sb="5" eb="6">
      <t>ショウ</t>
    </rPh>
    <phoneticPr fontId="2"/>
  </si>
  <si>
    <t>所在地を登録証どおりに記入</t>
    <rPh sb="0" eb="3">
      <t>ショザイチ</t>
    </rPh>
    <phoneticPr fontId="2"/>
  </si>
  <si>
    <t>B</t>
    <phoneticPr fontId="100"/>
  </si>
  <si>
    <t>名称を登録証どおりに記入</t>
    <phoneticPr fontId="2"/>
  </si>
  <si>
    <t>C</t>
    <phoneticPr fontId="100"/>
  </si>
  <si>
    <t>D</t>
    <phoneticPr fontId="100"/>
  </si>
  <si>
    <t>E</t>
    <phoneticPr fontId="100"/>
  </si>
  <si>
    <t>F</t>
    <phoneticPr fontId="100"/>
  </si>
  <si>
    <t>G</t>
    <phoneticPr fontId="100"/>
  </si>
  <si>
    <t>H</t>
    <phoneticPr fontId="100"/>
  </si>
  <si>
    <t>I</t>
    <phoneticPr fontId="100"/>
  </si>
  <si>
    <t>J</t>
    <phoneticPr fontId="100"/>
  </si>
  <si>
    <t>K</t>
    <phoneticPr fontId="100"/>
  </si>
  <si>
    <t>L</t>
    <phoneticPr fontId="100"/>
  </si>
  <si>
    <t>M</t>
    <phoneticPr fontId="100"/>
  </si>
  <si>
    <t>N</t>
    <phoneticPr fontId="100"/>
  </si>
  <si>
    <t>O</t>
    <phoneticPr fontId="100"/>
  </si>
  <si>
    <t>P</t>
    <phoneticPr fontId="100"/>
  </si>
  <si>
    <t>Q</t>
    <phoneticPr fontId="100"/>
  </si>
  <si>
    <t>R</t>
    <phoneticPr fontId="100"/>
  </si>
  <si>
    <t>S</t>
    <phoneticPr fontId="100"/>
  </si>
  <si>
    <t>T</t>
    <phoneticPr fontId="100"/>
  </si>
  <si>
    <t>U</t>
    <phoneticPr fontId="100"/>
  </si>
  <si>
    <t>V</t>
    <phoneticPr fontId="100"/>
  </si>
  <si>
    <t>W</t>
    <phoneticPr fontId="100"/>
  </si>
  <si>
    <t>X</t>
    <phoneticPr fontId="100"/>
  </si>
  <si>
    <t>Y</t>
    <phoneticPr fontId="100"/>
  </si>
  <si>
    <t>Z</t>
    <phoneticPr fontId="100"/>
  </si>
  <si>
    <r>
      <t>複数品目同時申請時の認証書情報</t>
    </r>
    <r>
      <rPr>
        <b/>
        <sz val="14"/>
        <color rgb="FF000080"/>
        <rFont val="Tahoma"/>
        <family val="2"/>
      </rPr>
      <t xml:space="preserve">  </t>
    </r>
    <r>
      <rPr>
        <b/>
        <sz val="11"/>
        <color rgb="FF000080"/>
        <rFont val="Tahoma"/>
        <family val="2"/>
      </rPr>
      <t>(</t>
    </r>
    <r>
      <rPr>
        <b/>
        <sz val="11"/>
        <color rgb="FF000080"/>
        <rFont val="Meiryo UI"/>
        <family val="3"/>
        <charset val="128"/>
      </rPr>
      <t>複数の品目に対して同じ変更を適用する場合、基準適合証の書換え・再交付の場合、下記をご記入ください</t>
    </r>
    <r>
      <rPr>
        <b/>
        <sz val="11"/>
        <color rgb="FF000080"/>
        <rFont val="Tahoma"/>
        <family val="2"/>
      </rPr>
      <t>)</t>
    </r>
    <rPh sb="10" eb="12">
      <t>ニンショウ</t>
    </rPh>
    <rPh sb="12" eb="13">
      <t>ショ</t>
    </rPh>
    <rPh sb="13" eb="15">
      <t>ジョウホウ</t>
    </rPh>
    <rPh sb="18" eb="20">
      <t>フクスウ</t>
    </rPh>
    <rPh sb="21" eb="23">
      <t>ヒンモク</t>
    </rPh>
    <rPh sb="24" eb="25">
      <t>タイ</t>
    </rPh>
    <rPh sb="27" eb="28">
      <t>オナ</t>
    </rPh>
    <rPh sb="29" eb="31">
      <t>ヘンコウ</t>
    </rPh>
    <rPh sb="32" eb="34">
      <t>テキヨウ</t>
    </rPh>
    <rPh sb="36" eb="38">
      <t>バアイ</t>
    </rPh>
    <rPh sb="39" eb="41">
      <t>キジュン</t>
    </rPh>
    <rPh sb="41" eb="43">
      <t>テキゴウ</t>
    </rPh>
    <rPh sb="43" eb="44">
      <t>ショウ</t>
    </rPh>
    <rPh sb="45" eb="47">
      <t>カキカ</t>
    </rPh>
    <rPh sb="49" eb="52">
      <t>サイコウフ</t>
    </rPh>
    <rPh sb="53" eb="55">
      <t>バアイ</t>
    </rPh>
    <rPh sb="56" eb="58">
      <t>カキ</t>
    </rPh>
    <rPh sb="60" eb="62">
      <t>キニュウ</t>
    </rPh>
    <phoneticPr fontId="2"/>
  </si>
  <si>
    <t>品目</t>
  </si>
  <si>
    <t>一般的名称</t>
    <phoneticPr fontId="2"/>
  </si>
  <si>
    <t>JMDN コード番号</t>
    <rPh sb="8" eb="10">
      <t>バンゴウ</t>
    </rPh>
    <phoneticPr fontId="2"/>
  </si>
  <si>
    <t>認証書番号</t>
    <rPh sb="0" eb="2">
      <t>ニンショウ</t>
    </rPh>
    <rPh sb="2" eb="3">
      <t>ショ</t>
    </rPh>
    <rPh sb="3" eb="5">
      <t>バンゴウ</t>
    </rPh>
    <phoneticPr fontId="2"/>
  </si>
  <si>
    <t>販売名</t>
    <rPh sb="0" eb="2">
      <t>ハンバイ</t>
    </rPh>
    <rPh sb="2" eb="3">
      <t>メイ</t>
    </rPh>
    <phoneticPr fontId="2"/>
  </si>
  <si>
    <t>基準適合証番号</t>
    <rPh sb="0" eb="2">
      <t>キジュン</t>
    </rPh>
    <rPh sb="2" eb="4">
      <t>テキゴウ</t>
    </rPh>
    <rPh sb="4" eb="5">
      <t>ショウ</t>
    </rPh>
    <rPh sb="5" eb="7">
      <t>バンゴウ</t>
    </rPh>
    <phoneticPr fontId="2"/>
  </si>
  <si>
    <t>基準適合証に記載されている販売名
（左記と異なる場合のみご記入ください）</t>
    <rPh sb="0" eb="2">
      <t>キジュン</t>
    </rPh>
    <rPh sb="2" eb="4">
      <t>テキゴウ</t>
    </rPh>
    <rPh sb="4" eb="5">
      <t>ショウ</t>
    </rPh>
    <rPh sb="6" eb="8">
      <t>キサイ</t>
    </rPh>
    <rPh sb="13" eb="15">
      <t>ハンバイ</t>
    </rPh>
    <rPh sb="15" eb="16">
      <t>メイ</t>
    </rPh>
    <rPh sb="18" eb="20">
      <t>サキ</t>
    </rPh>
    <rPh sb="21" eb="22">
      <t>コト</t>
    </rPh>
    <rPh sb="24" eb="26">
      <t>バアイ</t>
    </rPh>
    <rPh sb="29" eb="31">
      <t>キニュウ</t>
    </rPh>
    <phoneticPr fontId="2"/>
  </si>
  <si>
    <t>記入例</t>
  </si>
  <si>
    <t>内視鏡下拡張用カテーテル</t>
  </si>
  <si>
    <t>300ADBZX11111000</t>
    <phoneticPr fontId="2"/>
  </si>
  <si>
    <t>BSIカテーテル 2005B
（基準適合証の販売名と品目が同一の記入例）</t>
    <rPh sb="16" eb="21">
      <t>キジュ</t>
    </rPh>
    <rPh sb="22" eb="25">
      <t>ハンバイメイ</t>
    </rPh>
    <rPh sb="26" eb="28">
      <t>ヒンモク</t>
    </rPh>
    <rPh sb="29" eb="31">
      <t>ドウイツ</t>
    </rPh>
    <rPh sb="32" eb="34">
      <t>キニュウ</t>
    </rPh>
    <rPh sb="34" eb="35">
      <t>レイ</t>
    </rPh>
    <phoneticPr fontId="2"/>
  </si>
  <si>
    <t>AD1319999900100000</t>
    <phoneticPr fontId="2"/>
  </si>
  <si>
    <t>―</t>
    <phoneticPr fontId="2"/>
  </si>
  <si>
    <t>消化管用ガイドワイヤ</t>
    <phoneticPr fontId="2"/>
  </si>
  <si>
    <t>300ADBZX00987000</t>
    <phoneticPr fontId="2"/>
  </si>
  <si>
    <t>ビーエスアイ2019 消化管用ガイドワイヤ
（基準適合証の販売名と品目が同一でない場合の記入例）</t>
    <rPh sb="11" eb="15">
      <t>ショウカカンヨウ</t>
    </rPh>
    <rPh sb="23" eb="25">
      <t>キジュン</t>
    </rPh>
    <rPh sb="25" eb="27">
      <t>テキゴウ</t>
    </rPh>
    <rPh sb="27" eb="28">
      <t>ショウ</t>
    </rPh>
    <rPh sb="29" eb="31">
      <t>ハンバイ</t>
    </rPh>
    <rPh sb="31" eb="32">
      <t>メイ</t>
    </rPh>
    <rPh sb="33" eb="35">
      <t>ヒンモク</t>
    </rPh>
    <rPh sb="36" eb="38">
      <t>ドウイツ</t>
    </rPh>
    <rPh sb="41" eb="43">
      <t>バアイ</t>
    </rPh>
    <rPh sb="44" eb="46">
      <t>キニュウ</t>
    </rPh>
    <rPh sb="46" eb="47">
      <t>レイ</t>
    </rPh>
    <phoneticPr fontId="2"/>
  </si>
  <si>
    <t>AD1319999900200000</t>
    <phoneticPr fontId="2"/>
  </si>
  <si>
    <t>ビーエスアイ2017 非血管用ガイドワイヤ</t>
    <phoneticPr fontId="2"/>
  </si>
  <si>
    <t>REVISION HISTORY</t>
  </si>
  <si>
    <t>Rev No</t>
  </si>
  <si>
    <t>Revision
Date</t>
  </si>
  <si>
    <t>Author</t>
  </si>
  <si>
    <t>Sec. No</t>
  </si>
  <si>
    <t>Brief Description of Change</t>
  </si>
  <si>
    <t>Reina Tanaka</t>
  </si>
  <si>
    <t>All</t>
    <phoneticPr fontId="2"/>
  </si>
  <si>
    <r>
      <rPr>
        <sz val="11"/>
        <color theme="1"/>
        <rFont val="Meiryo UI"/>
        <family val="3"/>
        <charset val="128"/>
      </rPr>
      <t>新規作成（以前の管理文書番号：</t>
    </r>
    <r>
      <rPr>
        <sz val="11"/>
        <color theme="1"/>
        <rFont val="Tahoma"/>
        <family val="2"/>
      </rPr>
      <t>BSI-JP-664_06-HC-1020</t>
    </r>
    <r>
      <rPr>
        <sz val="11"/>
        <color theme="1"/>
        <rFont val="Meiryo UI"/>
        <family val="3"/>
        <charset val="128"/>
      </rPr>
      <t xml:space="preserve">）
</t>
    </r>
    <r>
      <rPr>
        <sz val="11"/>
        <color theme="1"/>
        <rFont val="Tahoma"/>
        <family val="2"/>
      </rPr>
      <t>Initial issue (previous controlled document No.: BSI-JP-664_06-HC-1020)</t>
    </r>
    <phoneticPr fontId="2"/>
  </si>
  <si>
    <t>Reina Tanaka/
Seiko Takata</t>
    <phoneticPr fontId="2"/>
  </si>
  <si>
    <r>
      <t>&lt;</t>
    </r>
    <r>
      <rPr>
        <sz val="11"/>
        <color theme="1"/>
        <rFont val="Meiryo UI"/>
        <family val="3"/>
        <charset val="128"/>
      </rPr>
      <t>お見積書</t>
    </r>
    <r>
      <rPr>
        <sz val="11"/>
        <color theme="1"/>
        <rFont val="Tahoma"/>
        <family val="2"/>
      </rPr>
      <t>Page2&gt;</t>
    </r>
    <r>
      <rPr>
        <sz val="11"/>
        <color theme="1"/>
        <rFont val="Meiryo UI"/>
        <family val="3"/>
        <charset val="128"/>
      </rPr>
      <t xml:space="preserve">基準適合証発行件数の自動計算入力
</t>
    </r>
    <r>
      <rPr>
        <sz val="11"/>
        <color theme="1"/>
        <rFont val="Tahoma"/>
        <family val="2"/>
      </rPr>
      <t>&lt;</t>
    </r>
    <r>
      <rPr>
        <sz val="11"/>
        <color theme="1"/>
        <rFont val="Meiryo UI"/>
        <family val="3"/>
        <charset val="128"/>
      </rPr>
      <t>お客様情報</t>
    </r>
    <r>
      <rPr>
        <sz val="11"/>
        <color theme="1"/>
        <rFont val="Tahoma"/>
        <family val="2"/>
      </rPr>
      <t>&gt;</t>
    </r>
    <r>
      <rPr>
        <sz val="11"/>
        <color theme="1"/>
        <rFont val="Meiryo UI"/>
        <family val="3"/>
        <charset val="128"/>
      </rPr>
      <t xml:space="preserve">複数品目同時申請時の注記の整備
</t>
    </r>
    <r>
      <rPr>
        <sz val="11"/>
        <color theme="1"/>
        <rFont val="Tahoma"/>
        <family val="2"/>
      </rPr>
      <t>&lt;</t>
    </r>
    <r>
      <rPr>
        <sz val="11"/>
        <color theme="1"/>
        <rFont val="Meiryo UI"/>
        <family val="3"/>
        <charset val="128"/>
      </rPr>
      <t>製造所情報</t>
    </r>
    <r>
      <rPr>
        <sz val="11"/>
        <color theme="1"/>
        <rFont val="Tahoma"/>
        <family val="2"/>
      </rPr>
      <t>&gt;</t>
    </r>
    <r>
      <rPr>
        <sz val="11"/>
        <color theme="1"/>
        <rFont val="Meiryo UI"/>
        <family val="3"/>
        <charset val="128"/>
      </rPr>
      <t xml:space="preserve">基準適合証の有無に関する文言の追加
</t>
    </r>
    <r>
      <rPr>
        <sz val="11"/>
        <color theme="1"/>
        <rFont val="Tahoma"/>
        <family val="2"/>
      </rPr>
      <t>&lt;</t>
    </r>
    <r>
      <rPr>
        <sz val="11"/>
        <color theme="1"/>
        <rFont val="Meiryo UI"/>
        <family val="3"/>
        <charset val="128"/>
      </rPr>
      <t>変更内容</t>
    </r>
    <r>
      <rPr>
        <sz val="11"/>
        <color theme="1"/>
        <rFont val="Tahoma"/>
        <family val="2"/>
      </rPr>
      <t>&gt;</t>
    </r>
    <r>
      <rPr>
        <sz val="11"/>
        <color theme="1"/>
        <rFont val="Meiryo UI"/>
        <family val="3"/>
        <charset val="128"/>
      </rPr>
      <t xml:space="preserve">記入例の注記コメントを修正
</t>
    </r>
    <r>
      <rPr>
        <sz val="11"/>
        <color theme="1"/>
        <rFont val="Tahoma"/>
        <family val="3"/>
      </rPr>
      <t>&lt;Rev. History&gt;</t>
    </r>
    <r>
      <rPr>
        <sz val="11"/>
        <color theme="1"/>
        <rFont val="Meiryo UI"/>
        <family val="3"/>
        <charset val="128"/>
      </rPr>
      <t>手順変更に伴い</t>
    </r>
    <r>
      <rPr>
        <sz val="11"/>
        <color theme="1"/>
        <rFont val="Tahoma"/>
        <family val="3"/>
      </rPr>
      <t>Related Documents</t>
    </r>
    <r>
      <rPr>
        <sz val="11"/>
        <color theme="1"/>
        <rFont val="Meiryo UI"/>
        <family val="3"/>
        <charset val="128"/>
      </rPr>
      <t xml:space="preserve">表を削除
</t>
    </r>
    <r>
      <rPr>
        <sz val="11"/>
        <color theme="1"/>
        <rFont val="Tahoma"/>
        <family val="2"/>
      </rPr>
      <t>&lt;Quotation Page2&gt;Add auto calculations for QMS Certificate fee.
&lt;Client information&gt;Correct comments about several product information.
&lt;Site information&gt;Correct comments about QMS Certificate.
&lt;Changed Contents&gt;Correct comments and contents about instruction.
&lt;Rev. History&gt; Delete table of related documents due to procedure change</t>
    </r>
    <rPh sb="30" eb="32">
      <t>キャクサマ</t>
    </rPh>
    <rPh sb="32" eb="34">
      <t>ジョウホウ</t>
    </rPh>
    <rPh sb="35" eb="37">
      <t>フクスウ</t>
    </rPh>
    <rPh sb="37" eb="39">
      <t>ヒンモク</t>
    </rPh>
    <rPh sb="39" eb="41">
      <t>ドウジ</t>
    </rPh>
    <rPh sb="41" eb="44">
      <t>シンセイジ</t>
    </rPh>
    <rPh sb="45" eb="47">
      <t>チュウキ</t>
    </rPh>
    <rPh sb="48" eb="50">
      <t>セイビ</t>
    </rPh>
    <rPh sb="52" eb="54">
      <t>セイゾウ</t>
    </rPh>
    <rPh sb="54" eb="55">
      <t>ショ</t>
    </rPh>
    <rPh sb="55" eb="57">
      <t>ジョウホウ</t>
    </rPh>
    <rPh sb="67" eb="68">
      <t>カン</t>
    </rPh>
    <rPh sb="70" eb="72">
      <t>モンゴン</t>
    </rPh>
    <rPh sb="73" eb="75">
      <t>ツイカ</t>
    </rPh>
    <rPh sb="77" eb="79">
      <t>ヘンコウ</t>
    </rPh>
    <rPh sb="79" eb="81">
      <t>ナイヨウ</t>
    </rPh>
    <rPh sb="82" eb="84">
      <t>キニュウ</t>
    </rPh>
    <rPh sb="84" eb="85">
      <t>レイ</t>
    </rPh>
    <rPh sb="86" eb="88">
      <t>チュウキ</t>
    </rPh>
    <rPh sb="93" eb="95">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</si>
</sst>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6" formatCode="&quot;¥&quot;#,##0;[Red]&quot;¥&quot;\-#,##0"/>
    <numFmt numFmtId="176" formatCode="yyyy&quot;年&quot;m&quot;月&quot;d&quot;日&quot;;@"/>
    <numFmt numFmtId="177" formatCode="0.0_ "/>
    <numFmt numFmtId="178" formatCode="[$-411]ggge&quot;年　&quot;m&quot;月　&quot;d&quot;日&quot;"/>
    <numFmt numFmtId="179" formatCode="0_ "/>
    <numFmt numFmtId="180" formatCode="0.0"/>
    <numFmt numFmtId="181" formatCode="[$-409]mmm\-yy;@"/>
  </numFmts>
  <fonts count="122">
    <font>
      <sz val="11"/>
      <color theme="1"/>
      <name val="ＭＳ Ｐゴシック"/>
      <family val="2"/>
      <charset val="128"/>
      <scheme val="minor"/>
    </font>
    <font>
      <sz val="10"/>
      <color theme="1"/>
      <name val="Meiryo UI"/>
      <family val="2"/>
      <charset val="128"/>
    </font>
    <font>
      <sz val="6"/>
      <name val="ＭＳ Ｐゴシック"/>
      <family val="2"/>
      <charset val="128"/>
      <scheme val="minor"/>
    </font>
    <font>
      <sz val="10.5"/>
      <color theme="1"/>
      <name val="Century"/>
      <family val="1"/>
    </font>
    <font>
      <b/>
      <sz val="14"/>
      <color rgb="FF000080"/>
      <name val="Meiryo UI"/>
      <family val="3"/>
      <charset val="128"/>
    </font>
    <font>
      <b/>
      <sz val="8"/>
      <color rgb="FF000080"/>
      <name val="Meiryo UI"/>
      <family val="3"/>
      <charset val="128"/>
    </font>
    <font>
      <b/>
      <sz val="11"/>
      <color rgb="FF000080"/>
      <name val="Meiryo UI"/>
      <family val="3"/>
      <charset val="128"/>
    </font>
    <font>
      <b/>
      <sz val="11"/>
      <color rgb="FF000080"/>
      <name val="Tahoma"/>
      <family val="2"/>
    </font>
    <font>
      <b/>
      <sz val="9"/>
      <color theme="1"/>
      <name val="Meiryo UI"/>
      <family val="3"/>
      <charset val="128"/>
    </font>
    <font>
      <sz val="9"/>
      <color theme="1"/>
      <name val="Tahoma"/>
      <family val="2"/>
    </font>
    <font>
      <sz val="9"/>
      <color theme="1"/>
      <name val="Meiryo UI"/>
      <family val="3"/>
      <charset val="128"/>
    </font>
    <font>
      <b/>
      <sz val="9"/>
      <color rgb="FF000080"/>
      <name val="Tahoma"/>
      <family val="2"/>
    </font>
    <font>
      <b/>
      <sz val="9"/>
      <color rgb="FF0000FF"/>
      <name val="Meiryo UI"/>
      <family val="3"/>
      <charset val="128"/>
    </font>
    <font>
      <b/>
      <sz val="9"/>
      <color rgb="FF000000"/>
      <name val="Meiryo UI"/>
      <family val="3"/>
      <charset val="128"/>
    </font>
    <font>
      <sz val="9"/>
      <color rgb="FFFF0000"/>
      <name val="MS UI Gothic"/>
      <family val="3"/>
      <charset val="128"/>
    </font>
    <font>
      <sz val="8"/>
      <color theme="1"/>
      <name val="Meiryo UI"/>
      <family val="3"/>
      <charset val="128"/>
    </font>
    <font>
      <b/>
      <sz val="9"/>
      <name val="Meiryo UI"/>
      <family val="3"/>
      <charset val="128"/>
    </font>
    <font>
      <sz val="9"/>
      <color rgb="FFFF0000"/>
      <name val="Meiryo UI"/>
      <family val="3"/>
      <charset val="128"/>
    </font>
    <font>
      <sz val="10"/>
      <color theme="1"/>
      <name val="Tahoma"/>
      <family val="2"/>
    </font>
    <font>
      <sz val="12"/>
      <color theme="1"/>
      <name val="Tahoma"/>
      <family val="2"/>
    </font>
    <font>
      <sz val="1"/>
      <color theme="1"/>
      <name val="Tahoma"/>
      <family val="2"/>
    </font>
    <font>
      <sz val="10"/>
      <color theme="1"/>
      <name val="Meiryo UI"/>
      <family val="3"/>
      <charset val="128"/>
    </font>
    <font>
      <sz val="9"/>
      <color theme="1"/>
      <name val="ＭＳ Ｐゴシック"/>
      <family val="3"/>
      <charset val="128"/>
    </font>
    <font>
      <sz val="12"/>
      <color theme="1"/>
      <name val="Meiryo UI"/>
      <family val="3"/>
      <charset val="128"/>
    </font>
    <font>
      <b/>
      <sz val="11"/>
      <color rgb="FF000080"/>
      <name val="MS UI Gothic"/>
      <family val="3"/>
      <charset val="128"/>
    </font>
    <font>
      <sz val="11"/>
      <color theme="1"/>
      <name val="ＭＳ Ｐゴシック"/>
      <family val="3"/>
      <charset val="128"/>
      <scheme val="minor"/>
    </font>
    <font>
      <sz val="10.5"/>
      <color theme="1"/>
      <name val="Meiryo UI"/>
      <family val="3"/>
      <charset val="128"/>
    </font>
    <font>
      <b/>
      <sz val="12"/>
      <color rgb="FF000080"/>
      <name val="Meiryo UI"/>
      <family val="3"/>
      <charset val="128"/>
    </font>
    <font>
      <sz val="11"/>
      <name val="ＭＳ Ｐゴシック"/>
      <family val="3"/>
      <charset val="128"/>
    </font>
    <font>
      <b/>
      <sz val="11"/>
      <name val="ＭＳ Ｐゴシック"/>
      <family val="3"/>
      <charset val="128"/>
    </font>
    <font>
      <sz val="6"/>
      <name val="ＭＳ Ｐゴシック"/>
      <family val="3"/>
      <charset val="128"/>
    </font>
    <font>
      <sz val="11"/>
      <color theme="1"/>
      <name val="ＭＳ Ｐゴシック"/>
      <family val="3"/>
      <charset val="128"/>
    </font>
    <font>
      <sz val="11"/>
      <color indexed="18"/>
      <name val="ＭＳ Ｐゴシック"/>
      <family val="3"/>
      <charset val="128"/>
    </font>
    <font>
      <sz val="11"/>
      <name val="Meiryo UI"/>
      <family val="3"/>
      <charset val="128"/>
    </font>
    <font>
      <b/>
      <sz val="9"/>
      <color theme="1"/>
      <name val="ＭＳ Ｐゴシック"/>
      <family val="3"/>
      <charset val="128"/>
    </font>
    <font>
      <sz val="11"/>
      <color theme="1"/>
      <name val="Meiryo UI"/>
      <family val="3"/>
      <charset val="128"/>
    </font>
    <font>
      <b/>
      <sz val="9"/>
      <color rgb="FFFF0000"/>
      <name val="Meiryo UI"/>
      <family val="3"/>
      <charset val="128"/>
    </font>
    <font>
      <sz val="9"/>
      <name val="Meiryo UI"/>
      <family val="3"/>
      <charset val="128"/>
    </font>
    <font>
      <b/>
      <sz val="10"/>
      <color theme="1"/>
      <name val="Meiryo UI"/>
      <family val="3"/>
      <charset val="128"/>
    </font>
    <font>
      <sz val="11"/>
      <color rgb="FF92D050"/>
      <name val="ＭＳ Ｐゴシック"/>
      <family val="3"/>
      <charset val="128"/>
      <scheme val="minor"/>
    </font>
    <font>
      <sz val="11"/>
      <color theme="1"/>
      <name val="ＭＳ Ｐゴシック"/>
      <family val="2"/>
      <charset val="128"/>
      <scheme val="minor"/>
    </font>
    <font>
      <b/>
      <sz val="12"/>
      <color theme="1"/>
      <name val="Meiryo UI"/>
      <family val="3"/>
      <charset val="128"/>
    </font>
    <font>
      <b/>
      <sz val="14"/>
      <color rgb="FF000080"/>
      <name val="Tahoma"/>
      <family val="2"/>
    </font>
    <font>
      <b/>
      <sz val="11"/>
      <color theme="1"/>
      <name val="Meiryo UI"/>
      <family val="3"/>
      <charset val="128"/>
    </font>
    <font>
      <b/>
      <sz val="9"/>
      <color rgb="FF002060"/>
      <name val="Meiryo UI"/>
      <family val="3"/>
      <charset val="128"/>
    </font>
    <font>
      <sz val="6"/>
      <color theme="1"/>
      <name val="Meiryo UI"/>
      <family val="3"/>
      <charset val="128"/>
    </font>
    <font>
      <sz val="8"/>
      <name val="Meiryo UI"/>
      <family val="3"/>
      <charset val="128"/>
    </font>
    <font>
      <sz val="11"/>
      <color theme="1"/>
      <name val="Tahoma"/>
      <family val="2"/>
    </font>
    <font>
      <b/>
      <sz val="10"/>
      <name val="Meiryo UI"/>
      <family val="3"/>
      <charset val="128"/>
    </font>
    <font>
      <b/>
      <sz val="9"/>
      <color rgb="FF0070C0"/>
      <name val="Meiryo UI"/>
      <family val="3"/>
      <charset val="128"/>
    </font>
    <font>
      <b/>
      <sz val="11"/>
      <name val="Meiryo UI"/>
      <family val="3"/>
      <charset val="128"/>
    </font>
    <font>
      <sz val="22"/>
      <color theme="1"/>
      <name val="Meiryo UI"/>
      <family val="3"/>
      <charset val="128"/>
    </font>
    <font>
      <sz val="11"/>
      <color indexed="8"/>
      <name val="Meiryo UI"/>
      <family val="3"/>
      <charset val="128"/>
    </font>
    <font>
      <sz val="22"/>
      <color indexed="8"/>
      <name val="Meiryo UI"/>
      <family val="3"/>
      <charset val="128"/>
    </font>
    <font>
      <b/>
      <sz val="11"/>
      <color rgb="FFFF0000"/>
      <name val="Meiryo UI"/>
      <family val="3"/>
      <charset val="128"/>
    </font>
    <font>
      <b/>
      <sz val="12"/>
      <color indexed="18"/>
      <name val="Meiryo UI"/>
      <family val="3"/>
      <charset val="128"/>
    </font>
    <font>
      <sz val="14"/>
      <name val="Meiryo UI"/>
      <family val="3"/>
      <charset val="128"/>
    </font>
    <font>
      <b/>
      <sz val="10"/>
      <color indexed="8"/>
      <name val="Meiryo UI"/>
      <family val="3"/>
      <charset val="128"/>
    </font>
    <font>
      <b/>
      <sz val="11"/>
      <color indexed="8"/>
      <name val="Meiryo UI"/>
      <family val="3"/>
      <charset val="128"/>
    </font>
    <font>
      <b/>
      <sz val="11"/>
      <color indexed="18"/>
      <name val="Meiryo UI"/>
      <family val="3"/>
      <charset val="128"/>
    </font>
    <font>
      <sz val="11"/>
      <color indexed="18"/>
      <name val="Meiryo UI"/>
      <family val="3"/>
      <charset val="128"/>
    </font>
    <font>
      <b/>
      <sz val="9"/>
      <color indexed="23"/>
      <name val="Meiryo UI"/>
      <family val="3"/>
      <charset val="128"/>
    </font>
    <font>
      <b/>
      <sz val="11"/>
      <color indexed="23"/>
      <name val="Meiryo UI"/>
      <family val="3"/>
      <charset val="128"/>
    </font>
    <font>
      <b/>
      <sz val="11"/>
      <color indexed="10"/>
      <name val="Meiryo UI"/>
      <family val="3"/>
      <charset val="128"/>
    </font>
    <font>
      <b/>
      <sz val="9"/>
      <color indexed="63"/>
      <name val="Meiryo UI"/>
      <family val="3"/>
      <charset val="128"/>
    </font>
    <font>
      <sz val="10"/>
      <name val="Meiryo UI"/>
      <family val="3"/>
      <charset val="128"/>
    </font>
    <font>
      <sz val="11"/>
      <name val="Tahoma"/>
      <family val="2"/>
    </font>
    <font>
      <b/>
      <sz val="11"/>
      <name val="Tahoma"/>
      <family val="2"/>
    </font>
    <font>
      <sz val="12"/>
      <name val="Meiryo UI"/>
      <family val="3"/>
      <charset val="128"/>
    </font>
    <font>
      <b/>
      <sz val="12"/>
      <color indexed="8"/>
      <name val="Meiryo UI"/>
      <family val="3"/>
      <charset val="128"/>
    </font>
    <font>
      <sz val="9"/>
      <color indexed="8"/>
      <name val="Meiryo UI"/>
      <family val="3"/>
      <charset val="128"/>
    </font>
    <font>
      <sz val="11"/>
      <color theme="1" tint="0.34998626667073579"/>
      <name val="Meiryo UI"/>
      <family val="3"/>
      <charset val="128"/>
    </font>
    <font>
      <sz val="11"/>
      <color indexed="23"/>
      <name val="Meiryo UI"/>
      <family val="3"/>
      <charset val="128"/>
    </font>
    <font>
      <sz val="8"/>
      <color theme="1" tint="0.34998626667073579"/>
      <name val="Meiryo UI"/>
      <family val="3"/>
      <charset val="128"/>
    </font>
    <font>
      <sz val="8"/>
      <color indexed="23"/>
      <name val="Meiryo UI"/>
      <family val="3"/>
      <charset val="128"/>
    </font>
    <font>
      <b/>
      <sz val="8"/>
      <color indexed="18"/>
      <name val="Meiryo UI"/>
      <family val="3"/>
      <charset val="128"/>
    </font>
    <font>
      <sz val="8"/>
      <color indexed="18"/>
      <name val="Meiryo UI"/>
      <family val="3"/>
      <charset val="128"/>
    </font>
    <font>
      <b/>
      <sz val="12"/>
      <name val="Meiryo UI"/>
      <family val="3"/>
      <charset val="128"/>
    </font>
    <font>
      <b/>
      <sz val="16"/>
      <color rgb="FF000080"/>
      <name val="Meiryo UI"/>
      <family val="3"/>
      <charset val="128"/>
    </font>
    <font>
      <b/>
      <sz val="10"/>
      <color rgb="FFFF0000"/>
      <name val="Meiryo UI"/>
      <family val="3"/>
      <charset val="128"/>
    </font>
    <font>
      <sz val="16"/>
      <color rgb="FFFF0000"/>
      <name val="Meiryo UI"/>
      <family val="3"/>
      <charset val="128"/>
    </font>
    <font>
      <sz val="24"/>
      <color theme="1"/>
      <name val="Meiryo UI"/>
      <family val="3"/>
      <charset val="128"/>
    </font>
    <font>
      <sz val="7"/>
      <color theme="1"/>
      <name val="Meiryo UI"/>
      <family val="3"/>
      <charset val="128"/>
    </font>
    <font>
      <sz val="11"/>
      <name val="ＭＳ Ｐゴシック"/>
      <family val="2"/>
      <charset val="128"/>
      <scheme val="minor"/>
    </font>
    <font>
      <sz val="9"/>
      <color theme="1"/>
      <name val="HG丸ｺﾞｼｯｸM-PRO"/>
      <family val="3"/>
      <charset val="128"/>
    </font>
    <font>
      <sz val="9"/>
      <color theme="1"/>
      <name val="ＭＳ Ｐゴシック"/>
      <family val="2"/>
      <charset val="128"/>
      <scheme val="minor"/>
    </font>
    <font>
      <sz val="9"/>
      <color rgb="FF002060"/>
      <name val="HG丸ｺﾞｼｯｸM-PRO"/>
      <family val="3"/>
      <charset val="128"/>
    </font>
    <font>
      <sz val="11"/>
      <name val="ＭＳ Ｐゴシック"/>
      <family val="3"/>
      <charset val="128"/>
      <scheme val="minor"/>
    </font>
    <font>
      <sz val="8"/>
      <color rgb="FF002060"/>
      <name val="Meiryo UI"/>
      <family val="3"/>
      <charset val="128"/>
    </font>
    <font>
      <b/>
      <sz val="11"/>
      <name val="MS UI Gothic"/>
      <family val="3"/>
      <charset val="128"/>
    </font>
    <font>
      <sz val="8"/>
      <color theme="1"/>
      <name val="HG丸ｺﾞｼｯｸM-PRO"/>
      <family val="3"/>
      <charset val="128"/>
    </font>
    <font>
      <b/>
      <sz val="14"/>
      <name val="Meiryo UI"/>
      <family val="3"/>
      <charset val="128"/>
    </font>
    <font>
      <b/>
      <sz val="16"/>
      <name val="Meiryo UI"/>
      <family val="3"/>
      <charset val="128"/>
    </font>
    <font>
      <b/>
      <sz val="8"/>
      <name val="Meiryo UI"/>
      <family val="3"/>
      <charset val="128"/>
    </font>
    <font>
      <b/>
      <u/>
      <sz val="11"/>
      <name val="Meiryo UI"/>
      <family val="3"/>
      <charset val="128"/>
    </font>
    <font>
      <sz val="12"/>
      <color rgb="FF000080"/>
      <name val="Meiryo UI"/>
      <family val="3"/>
      <charset val="128"/>
    </font>
    <font>
      <sz val="11"/>
      <color rgb="FF000080"/>
      <name val="ＭＳ Ｐゴシック"/>
      <family val="2"/>
      <charset val="128"/>
      <scheme val="minor"/>
    </font>
    <font>
      <sz val="9"/>
      <color rgb="FFFF0000"/>
      <name val="HG丸ｺﾞｼｯｸM-PRO"/>
      <family val="3"/>
      <charset val="128"/>
    </font>
    <font>
      <sz val="11"/>
      <color indexed="8"/>
      <name val="ＭＳ Ｐゴシック"/>
      <family val="3"/>
      <charset val="128"/>
    </font>
    <font>
      <sz val="10"/>
      <color theme="1"/>
      <name val="Meiryo UI"/>
      <family val="2"/>
      <charset val="128"/>
    </font>
    <font>
      <sz val="6"/>
      <name val="Meiryo UI"/>
      <family val="2"/>
      <charset val="128"/>
    </font>
    <font>
      <b/>
      <sz val="14"/>
      <color rgb="FF002060"/>
      <name val="Meiryo UI"/>
      <family val="3"/>
      <charset val="128"/>
    </font>
    <font>
      <b/>
      <sz val="10"/>
      <color rgb="FF00B050"/>
      <name val="Meiryo UI"/>
      <family val="3"/>
      <charset val="128"/>
    </font>
    <font>
      <b/>
      <sz val="16"/>
      <color rgb="FF002060"/>
      <name val="Meiryo UI"/>
      <family val="3"/>
      <charset val="128"/>
    </font>
    <font>
      <b/>
      <sz val="10"/>
      <name val="Tahoma"/>
      <family val="2"/>
    </font>
    <font>
      <b/>
      <sz val="11"/>
      <color rgb="FFC00000"/>
      <name val="Meiryo UI"/>
      <family val="3"/>
      <charset val="128"/>
    </font>
    <font>
      <b/>
      <sz val="11"/>
      <color rgb="FF2204FC"/>
      <name val="Meiryo UI"/>
      <family val="3"/>
      <charset val="128"/>
    </font>
    <font>
      <b/>
      <u/>
      <sz val="11"/>
      <color rgb="FFFF0000"/>
      <name val="Meiryo UI"/>
      <family val="3"/>
      <charset val="128"/>
    </font>
    <font>
      <sz val="11"/>
      <color theme="1"/>
      <name val="ＭＳ Ｐゴシック"/>
      <family val="2"/>
      <scheme val="minor"/>
    </font>
    <font>
      <b/>
      <sz val="14"/>
      <color theme="1"/>
      <name val="Tahoma"/>
      <family val="2"/>
    </font>
    <font>
      <b/>
      <sz val="11"/>
      <color theme="1"/>
      <name val="Tahoma"/>
      <family val="2"/>
    </font>
    <font>
      <sz val="9"/>
      <color indexed="81"/>
      <name val="Meiryo UI"/>
      <family val="3"/>
      <charset val="128"/>
    </font>
    <font>
      <i/>
      <sz val="8"/>
      <color theme="3" tint="0.39997558519241921"/>
      <name val="Meiryo UI"/>
      <family val="3"/>
      <charset val="128"/>
    </font>
    <font>
      <i/>
      <sz val="9"/>
      <color theme="3" tint="0.39997558519241921"/>
      <name val="Meiryo UI"/>
      <family val="3"/>
      <charset val="128"/>
    </font>
    <font>
      <i/>
      <sz val="10"/>
      <color theme="3" tint="0.39997558519241921"/>
      <name val="Tahoma"/>
      <family val="2"/>
    </font>
    <font>
      <i/>
      <sz val="10"/>
      <color theme="3" tint="0.39997558519241921"/>
      <name val="Meiryo UI"/>
      <family val="3"/>
      <charset val="128"/>
    </font>
    <font>
      <i/>
      <sz val="10"/>
      <color theme="3" tint="0.39997558519241921"/>
      <name val="Tahoma"/>
      <family val="3"/>
      <charset val="128"/>
    </font>
    <font>
      <i/>
      <sz val="10"/>
      <color theme="3" tint="0.39997558519241921"/>
      <name val="Meiryo UI"/>
      <family val="2"/>
      <charset val="128"/>
    </font>
    <font>
      <sz val="11"/>
      <color rgb="FFFF0000"/>
      <name val="Meiryo UI"/>
      <family val="3"/>
      <charset val="128"/>
    </font>
    <font>
      <sz val="11"/>
      <color theme="1"/>
      <name val="Tahoma"/>
      <family val="3"/>
      <charset val="128"/>
    </font>
    <font>
      <i/>
      <sz val="10"/>
      <color theme="3" tint="0.39997558519241921"/>
      <name val="Tahoma"/>
      <family val="3"/>
    </font>
    <font>
      <sz val="11"/>
      <color theme="1"/>
      <name val="Tahoma"/>
      <family val="3"/>
    </font>
  </fonts>
  <fills count="7">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3F3F3"/>
        <bgColor indexed="64"/>
      </patternFill>
    </fill>
    <fill>
      <patternFill patternType="solid">
        <fgColor theme="5" tint="0.59999389629810485"/>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style="medium">
        <color indexed="64"/>
      </right>
      <top style="medium">
        <color indexed="64"/>
      </top>
      <bottom style="dotted">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bottom/>
      <diagonal/>
    </border>
    <border>
      <left/>
      <right/>
      <top style="hair">
        <color indexed="64"/>
      </top>
      <bottom/>
      <diagonal/>
    </border>
    <border>
      <left style="thin">
        <color auto="1"/>
      </left>
      <right style="thin">
        <color auto="1"/>
      </right>
      <top style="thin">
        <color auto="1"/>
      </top>
      <bottom style="double">
        <color auto="1"/>
      </bottom>
      <diagonal/>
    </border>
    <border>
      <left/>
      <right style="medium">
        <color indexed="64"/>
      </right>
      <top style="thin">
        <color indexed="64"/>
      </top>
      <bottom style="medium">
        <color indexed="64"/>
      </bottom>
      <diagonal/>
    </border>
    <border>
      <left style="medium">
        <color auto="1"/>
      </left>
      <right style="thin">
        <color indexed="64"/>
      </right>
      <top style="thin">
        <color indexed="64"/>
      </top>
      <bottom style="thin">
        <color indexed="64"/>
      </bottom>
      <diagonal/>
    </border>
    <border>
      <left/>
      <right style="medium">
        <color auto="1"/>
      </right>
      <top/>
      <bottom/>
      <diagonal/>
    </border>
  </borders>
  <cellStyleXfs count="11">
    <xf numFmtId="0" fontId="0" fillId="0" borderId="0">
      <alignment vertical="center"/>
    </xf>
    <xf numFmtId="0" fontId="28" fillId="0" borderId="0">
      <alignment vertical="center"/>
    </xf>
    <xf numFmtId="0" fontId="25" fillId="0" borderId="0">
      <alignment vertical="center"/>
    </xf>
    <xf numFmtId="6" fontId="40" fillId="0" borderId="0" applyFont="0" applyFill="0" applyBorder="0" applyAlignment="0" applyProtection="0">
      <alignment vertical="center"/>
    </xf>
    <xf numFmtId="0" fontId="40" fillId="0" borderId="0">
      <alignment vertical="center"/>
    </xf>
    <xf numFmtId="0" fontId="40" fillId="0" borderId="0">
      <alignment vertical="center"/>
    </xf>
    <xf numFmtId="0" fontId="98" fillId="0" borderId="0"/>
    <xf numFmtId="0" fontId="40" fillId="0" borderId="0">
      <alignment vertical="center"/>
    </xf>
    <xf numFmtId="0" fontId="40" fillId="0" borderId="0">
      <alignment vertical="center"/>
    </xf>
    <xf numFmtId="38" fontId="40" fillId="0" borderId="0" applyFont="0" applyFill="0" applyBorder="0" applyAlignment="0" applyProtection="0">
      <alignment vertical="center"/>
    </xf>
    <xf numFmtId="0" fontId="108" fillId="0" borderId="0"/>
  </cellStyleXfs>
  <cellXfs count="493">
    <xf numFmtId="0" fontId="0" fillId="0" borderId="0" xfId="0">
      <alignment vertical="center"/>
    </xf>
    <xf numFmtId="0" fontId="5" fillId="0" borderId="0" xfId="0" applyFont="1" applyAlignment="1">
      <alignment horizontal="left" vertical="center"/>
    </xf>
    <xf numFmtId="0" fontId="3" fillId="0" borderId="0" xfId="0" applyFont="1" applyAlignment="1">
      <alignment vertical="center" wrapText="1"/>
    </xf>
    <xf numFmtId="0" fontId="6" fillId="0" borderId="0" xfId="0" applyFont="1" applyAlignment="1">
      <alignment horizontal="left" vertical="center"/>
    </xf>
    <xf numFmtId="0" fontId="14" fillId="0" borderId="0" xfId="0" applyFont="1" applyAlignment="1">
      <alignment horizontal="justify" vertical="center"/>
    </xf>
    <xf numFmtId="0" fontId="9" fillId="0" borderId="0" xfId="0" applyFont="1" applyAlignment="1">
      <alignment horizontal="left" vertical="center" wrapText="1"/>
    </xf>
    <xf numFmtId="0" fontId="20" fillId="0" borderId="0" xfId="0" applyFont="1" applyAlignment="1">
      <alignment horizontal="justify" vertical="center"/>
    </xf>
    <xf numFmtId="0" fontId="23" fillId="0" borderId="0" xfId="0" applyFont="1" applyAlignment="1">
      <alignment horizontal="justify" vertical="center"/>
    </xf>
    <xf numFmtId="0" fontId="19" fillId="0" borderId="0" xfId="0" applyFont="1" applyAlignment="1">
      <alignment horizontal="justify" vertical="center"/>
    </xf>
    <xf numFmtId="0" fontId="24" fillId="0" borderId="0" xfId="0" applyFont="1" applyAlignment="1">
      <alignment horizontal="left" vertical="center"/>
    </xf>
    <xf numFmtId="0" fontId="9" fillId="0" borderId="1" xfId="0" applyFont="1" applyBorder="1" applyAlignment="1">
      <alignment horizontal="center" vertical="center" wrapText="1"/>
    </xf>
    <xf numFmtId="0" fontId="18" fillId="0" borderId="0" xfId="0" applyFont="1" applyAlignment="1">
      <alignment horizontal="justify" vertical="center"/>
    </xf>
    <xf numFmtId="0" fontId="29" fillId="0" borderId="0" xfId="1" applyFont="1">
      <alignment vertical="center"/>
    </xf>
    <xf numFmtId="0" fontId="28" fillId="0" borderId="0" xfId="1">
      <alignment vertical="center"/>
    </xf>
    <xf numFmtId="0" fontId="31" fillId="0" borderId="0" xfId="1" applyFont="1" applyAlignment="1">
      <alignment horizontal="left" vertical="top"/>
    </xf>
    <xf numFmtId="0" fontId="29" fillId="0" borderId="0" xfId="1" applyFont="1" applyAlignment="1">
      <alignment horizontal="left" vertical="top" wrapText="1"/>
    </xf>
    <xf numFmtId="0" fontId="32" fillId="0" borderId="0" xfId="1" applyFont="1" applyAlignment="1">
      <alignment horizontal="left" vertical="top"/>
    </xf>
    <xf numFmtId="0" fontId="22" fillId="0" borderId="0" xfId="1" applyFont="1" applyAlignment="1">
      <alignment horizontal="left" vertical="top"/>
    </xf>
    <xf numFmtId="0" fontId="22" fillId="0" borderId="0" xfId="1" applyFont="1" applyAlignment="1">
      <alignment horizontal="center" vertical="center"/>
    </xf>
    <xf numFmtId="0" fontId="34" fillId="0" borderId="0" xfId="1" applyFont="1" applyAlignment="1">
      <alignment horizontal="left" vertical="top"/>
    </xf>
    <xf numFmtId="0" fontId="34" fillId="0" borderId="0" xfId="1" applyFont="1" applyAlignment="1">
      <alignment horizontal="center" vertical="top"/>
    </xf>
    <xf numFmtId="0" fontId="32" fillId="0" borderId="0" xfId="1" applyFont="1" applyAlignment="1">
      <alignment horizontal="left" vertical="top" wrapText="1"/>
    </xf>
    <xf numFmtId="0" fontId="4" fillId="0" borderId="0" xfId="0" applyFont="1" applyAlignment="1">
      <alignment horizontal="justify" vertical="center" wrapText="1"/>
    </xf>
    <xf numFmtId="0" fontId="5" fillId="0" borderId="0" xfId="0" applyFont="1" applyAlignment="1">
      <alignment horizontal="left" vertical="center" wrapText="1"/>
    </xf>
    <xf numFmtId="178" fontId="8" fillId="0" borderId="0" xfId="0" applyNumberFormat="1" applyFont="1" applyAlignment="1">
      <alignment horizontal="left" vertical="center" wrapText="1" indent="1"/>
    </xf>
    <xf numFmtId="0" fontId="11" fillId="0" borderId="0" xfId="0" applyFont="1" applyAlignment="1">
      <alignment horizontal="left" vertical="center" wrapText="1"/>
    </xf>
    <xf numFmtId="0" fontId="12" fillId="0" borderId="0" xfId="0" applyFont="1" applyAlignment="1">
      <alignment horizontal="left" vertical="center" wrapText="1"/>
    </xf>
    <xf numFmtId="0" fontId="8" fillId="0" borderId="0" xfId="0" applyFont="1" applyAlignment="1">
      <alignment horizontal="justify" vertical="center" wrapText="1"/>
    </xf>
    <xf numFmtId="0" fontId="35" fillId="0" borderId="0" xfId="0" applyFont="1">
      <alignment vertical="center"/>
    </xf>
    <xf numFmtId="0" fontId="26" fillId="0" borderId="0" xfId="0" applyFont="1" applyAlignment="1">
      <alignment vertical="center" wrapText="1"/>
    </xf>
    <xf numFmtId="0" fontId="18" fillId="0" borderId="0" xfId="0" applyFont="1">
      <alignment vertical="center"/>
    </xf>
    <xf numFmtId="0" fontId="9" fillId="0" borderId="2" xfId="0" applyFont="1" applyBorder="1" applyAlignment="1">
      <alignment horizontal="center" vertical="center" wrapText="1"/>
    </xf>
    <xf numFmtId="0" fontId="27" fillId="0" borderId="0" xfId="0" applyFont="1">
      <alignment vertical="center"/>
    </xf>
    <xf numFmtId="0" fontId="41" fillId="0" borderId="0" xfId="0" applyFont="1">
      <alignment vertical="center"/>
    </xf>
    <xf numFmtId="0" fontId="0" fillId="0" borderId="0" xfId="0" applyProtection="1">
      <alignment vertical="center"/>
      <protection hidden="1"/>
    </xf>
    <xf numFmtId="178" fontId="0" fillId="0" borderId="0" xfId="0" applyNumberFormat="1" applyProtection="1">
      <alignment vertical="center"/>
      <protection hidden="1"/>
    </xf>
    <xf numFmtId="0" fontId="13" fillId="0" borderId="21" xfId="0" applyFont="1" applyBorder="1" applyAlignment="1">
      <alignment horizontal="left" vertical="center" wrapText="1"/>
    </xf>
    <xf numFmtId="0" fontId="13" fillId="0" borderId="19" xfId="0" applyFont="1" applyBorder="1" applyAlignment="1">
      <alignment horizontal="left" vertical="center" wrapText="1"/>
    </xf>
    <xf numFmtId="0" fontId="44" fillId="0" borderId="2" xfId="0" applyFont="1" applyBorder="1" applyAlignment="1" applyProtection="1">
      <alignment horizontal="left" vertical="center" wrapText="1"/>
      <protection locked="0"/>
    </xf>
    <xf numFmtId="0" fontId="15" fillId="0" borderId="0" xfId="0" applyFont="1" applyAlignment="1">
      <alignment horizontal="justify" vertical="center"/>
    </xf>
    <xf numFmtId="0" fontId="15" fillId="0" borderId="0" xfId="0" applyFont="1">
      <alignment vertical="center"/>
    </xf>
    <xf numFmtId="177" fontId="10" fillId="0" borderId="14" xfId="0" applyNumberFormat="1" applyFont="1" applyBorder="1" applyAlignment="1">
      <alignment horizontal="center" vertical="center" wrapText="1"/>
    </xf>
    <xf numFmtId="0" fontId="15" fillId="0" borderId="0" xfId="0" quotePrefix="1" applyFont="1">
      <alignment vertical="center"/>
    </xf>
    <xf numFmtId="0" fontId="39" fillId="0" borderId="0" xfId="0" applyFont="1" applyProtection="1">
      <alignment vertical="center"/>
      <protection hidden="1"/>
    </xf>
    <xf numFmtId="0" fontId="8" fillId="0" borderId="21" xfId="0" applyFont="1" applyBorder="1" applyAlignment="1">
      <alignment horizontal="left" vertical="center" wrapText="1"/>
    </xf>
    <xf numFmtId="0" fontId="8" fillId="0" borderId="25" xfId="0" applyFont="1" applyBorder="1" applyAlignment="1">
      <alignment horizontal="left" vertical="center" wrapText="1"/>
    </xf>
    <xf numFmtId="0" fontId="44" fillId="0" borderId="8" xfId="0" applyFont="1" applyBorder="1" applyAlignment="1" applyProtection="1">
      <alignment horizontal="left" vertical="center" wrapText="1"/>
      <protection locked="0"/>
    </xf>
    <xf numFmtId="0" fontId="43" fillId="0" borderId="22" xfId="0" applyFont="1" applyBorder="1">
      <alignment vertical="center"/>
    </xf>
    <xf numFmtId="0" fontId="43" fillId="0" borderId="21" xfId="0" applyFont="1" applyBorder="1" applyAlignment="1">
      <alignment horizontal="right" vertical="center"/>
    </xf>
    <xf numFmtId="0" fontId="44" fillId="0" borderId="10" xfId="0" applyFont="1" applyBorder="1" applyAlignment="1" applyProtection="1">
      <alignment horizontal="center" vertical="center"/>
      <protection locked="0"/>
    </xf>
    <xf numFmtId="0" fontId="46" fillId="0" borderId="0" xfId="1" applyFont="1">
      <alignment vertical="center"/>
    </xf>
    <xf numFmtId="0" fontId="52" fillId="0" borderId="0" xfId="1" applyFont="1">
      <alignment vertical="center"/>
    </xf>
    <xf numFmtId="0" fontId="35" fillId="0" borderId="0" xfId="1" applyFont="1" applyAlignment="1">
      <alignment horizontal="center" vertical="center"/>
    </xf>
    <xf numFmtId="0" fontId="50" fillId="0" borderId="0" xfId="1" applyFont="1" applyAlignment="1">
      <alignment horizontal="right" vertical="center"/>
    </xf>
    <xf numFmtId="0" fontId="53" fillId="0" borderId="0" xfId="1" applyFont="1">
      <alignment vertical="center"/>
    </xf>
    <xf numFmtId="0" fontId="54" fillId="0" borderId="0" xfId="1" applyFont="1" applyAlignment="1">
      <alignment horizontal="right" vertical="center"/>
    </xf>
    <xf numFmtId="0" fontId="35" fillId="0" borderId="0" xfId="1" applyFont="1" applyAlignment="1">
      <alignment vertical="top"/>
    </xf>
    <xf numFmtId="0" fontId="35" fillId="0" borderId="0" xfId="1" applyFont="1" applyAlignment="1">
      <alignment vertical="top" wrapText="1"/>
    </xf>
    <xf numFmtId="0" fontId="35" fillId="0" borderId="0" xfId="1" applyFont="1">
      <alignment vertical="center"/>
    </xf>
    <xf numFmtId="0" fontId="35" fillId="0" borderId="0" xfId="1" applyFont="1" applyAlignment="1">
      <alignment horizontal="right" vertical="top" wrapText="1"/>
    </xf>
    <xf numFmtId="0" fontId="33" fillId="0" borderId="0" xfId="1" applyFont="1">
      <alignment vertical="center"/>
    </xf>
    <xf numFmtId="0" fontId="50" fillId="0" borderId="0" xfId="1" applyFont="1">
      <alignment vertical="center"/>
    </xf>
    <xf numFmtId="0" fontId="43" fillId="0" borderId="0" xfId="1" applyFont="1">
      <alignment vertical="center"/>
    </xf>
    <xf numFmtId="0" fontId="43" fillId="0" borderId="21" xfId="1" applyFont="1" applyBorder="1">
      <alignment vertical="center"/>
    </xf>
    <xf numFmtId="0" fontId="50" fillId="0" borderId="21" xfId="1" applyFont="1" applyBorder="1">
      <alignment vertical="center"/>
    </xf>
    <xf numFmtId="6" fontId="43" fillId="0" borderId="0" xfId="1" applyNumberFormat="1" applyFont="1">
      <alignment vertical="center"/>
    </xf>
    <xf numFmtId="0" fontId="43" fillId="0" borderId="0" xfId="1" applyFont="1" applyAlignment="1">
      <alignment horizontal="left" vertical="center" wrapText="1"/>
    </xf>
    <xf numFmtId="0" fontId="59" fillId="0" borderId="0" xfId="1" applyFont="1">
      <alignment vertical="center"/>
    </xf>
    <xf numFmtId="6" fontId="35" fillId="0" borderId="0" xfId="1" applyNumberFormat="1" applyFont="1">
      <alignment vertical="center"/>
    </xf>
    <xf numFmtId="0" fontId="60" fillId="0" borderId="0" xfId="1" applyFont="1">
      <alignment vertical="center"/>
    </xf>
    <xf numFmtId="0" fontId="60" fillId="0" borderId="0" xfId="1" applyFont="1" applyAlignment="1">
      <alignment vertical="center" wrapText="1"/>
    </xf>
    <xf numFmtId="6" fontId="33" fillId="0" borderId="0" xfId="1" applyNumberFormat="1" applyFont="1">
      <alignment vertical="center"/>
    </xf>
    <xf numFmtId="177" fontId="50" fillId="0" borderId="0" xfId="1" applyNumberFormat="1" applyFont="1">
      <alignment vertical="center"/>
    </xf>
    <xf numFmtId="0" fontId="59" fillId="0" borderId="0" xfId="1" applyFont="1" applyAlignment="1">
      <alignment horizontal="left" vertical="center"/>
    </xf>
    <xf numFmtId="6" fontId="50" fillId="0" borderId="0" xfId="1" applyNumberFormat="1" applyFont="1">
      <alignment vertical="center"/>
    </xf>
    <xf numFmtId="0" fontId="35" fillId="0" borderId="0" xfId="2" applyFont="1">
      <alignment vertical="center"/>
    </xf>
    <xf numFmtId="0" fontId="21" fillId="0" borderId="0" xfId="2" applyFont="1">
      <alignment vertical="center"/>
    </xf>
    <xf numFmtId="0" fontId="35" fillId="0" borderId="21" xfId="2" applyFont="1" applyBorder="1">
      <alignment vertical="center"/>
    </xf>
    <xf numFmtId="0" fontId="21" fillId="0" borderId="21" xfId="2" applyFont="1" applyBorder="1">
      <alignment vertical="center"/>
    </xf>
    <xf numFmtId="5" fontId="47" fillId="0" borderId="14" xfId="1" applyNumberFormat="1" applyFont="1" applyBorder="1" applyAlignment="1">
      <alignment vertical="center" wrapText="1"/>
    </xf>
    <xf numFmtId="0" fontId="47" fillId="0" borderId="0" xfId="1" applyFont="1" applyAlignment="1">
      <alignment vertical="center" wrapText="1"/>
    </xf>
    <xf numFmtId="0" fontId="47" fillId="0" borderId="14" xfId="1" applyFont="1" applyBorder="1" applyAlignment="1">
      <alignment vertical="center" wrapText="1"/>
    </xf>
    <xf numFmtId="0" fontId="67" fillId="0" borderId="0" xfId="1" applyFont="1" applyAlignment="1">
      <alignment horizontal="right" vertical="center"/>
    </xf>
    <xf numFmtId="0" fontId="43" fillId="0" borderId="0" xfId="1" applyFont="1" applyAlignment="1">
      <alignment horizontal="right" vertical="top"/>
    </xf>
    <xf numFmtId="0" fontId="60" fillId="0" borderId="0" xfId="1" applyFont="1" applyAlignment="1">
      <alignment horizontal="left" vertical="top"/>
    </xf>
    <xf numFmtId="0" fontId="68" fillId="0" borderId="0" xfId="1" applyFont="1" applyAlignment="1">
      <alignment horizontal="right" vertical="center" wrapText="1"/>
    </xf>
    <xf numFmtId="0" fontId="41" fillId="0" borderId="0" xfId="1" applyFont="1" applyAlignment="1">
      <alignment horizontal="right" vertical="center" wrapText="1"/>
    </xf>
    <xf numFmtId="0" fontId="41" fillId="0" borderId="0" xfId="1" applyFont="1" applyAlignment="1">
      <alignment horizontal="right" vertical="center"/>
    </xf>
    <xf numFmtId="0" fontId="23" fillId="0" borderId="0" xfId="1" applyFont="1" applyAlignment="1">
      <alignment horizontal="right" vertical="top"/>
    </xf>
    <xf numFmtId="0" fontId="43" fillId="0" borderId="0" xfId="1" applyFont="1" applyAlignment="1">
      <alignment horizontal="left" vertical="top"/>
    </xf>
    <xf numFmtId="0" fontId="43" fillId="0" borderId="0" xfId="1" applyFont="1" applyAlignment="1">
      <alignment vertical="top"/>
    </xf>
    <xf numFmtId="0" fontId="35" fillId="0" borderId="0" xfId="1" applyFont="1" applyAlignment="1">
      <alignment horizontal="center" vertical="top"/>
    </xf>
    <xf numFmtId="0" fontId="41" fillId="0" borderId="0" xfId="1" applyFont="1" applyAlignment="1">
      <alignment horizontal="left" vertical="top"/>
    </xf>
    <xf numFmtId="0" fontId="10" fillId="0" borderId="0" xfId="1" applyFont="1" applyAlignment="1">
      <alignment horizontal="left" vertical="top"/>
    </xf>
    <xf numFmtId="0" fontId="35" fillId="0" borderId="0" xfId="1" applyFont="1" applyAlignment="1">
      <alignment horizontal="left" vertical="top"/>
    </xf>
    <xf numFmtId="0" fontId="35" fillId="0" borderId="21" xfId="1" applyFont="1" applyBorder="1" applyAlignment="1">
      <alignment vertical="top"/>
    </xf>
    <xf numFmtId="0" fontId="60" fillId="0" borderId="0" xfId="1" applyFont="1" applyAlignment="1">
      <alignment vertical="top"/>
    </xf>
    <xf numFmtId="0" fontId="73" fillId="0" borderId="21" xfId="1" applyFont="1" applyBorder="1" applyAlignment="1">
      <alignment vertical="top" wrapText="1"/>
    </xf>
    <xf numFmtId="0" fontId="73" fillId="0" borderId="22" xfId="1" applyFont="1" applyBorder="1" applyAlignment="1">
      <alignment vertical="top" wrapText="1"/>
    </xf>
    <xf numFmtId="0" fontId="73" fillId="0" borderId="15" xfId="1" applyFont="1" applyBorder="1" applyAlignment="1">
      <alignment vertical="top" wrapText="1"/>
    </xf>
    <xf numFmtId="0" fontId="73" fillId="0" borderId="19" xfId="1" applyFont="1" applyBorder="1" applyAlignment="1">
      <alignment vertical="top" wrapText="1"/>
    </xf>
    <xf numFmtId="0" fontId="73" fillId="0" borderId="16" xfId="1" applyFont="1" applyBorder="1" applyAlignment="1">
      <alignment vertical="top" wrapText="1"/>
    </xf>
    <xf numFmtId="0" fontId="59" fillId="0" borderId="0" xfId="1" applyFont="1" applyAlignment="1">
      <alignment vertical="center" wrapText="1"/>
    </xf>
    <xf numFmtId="0" fontId="75" fillId="0" borderId="0" xfId="1" applyFont="1" applyAlignment="1">
      <alignment horizontal="center" vertical="center" wrapText="1"/>
    </xf>
    <xf numFmtId="0" fontId="59" fillId="0" borderId="0" xfId="1" applyFont="1" applyAlignment="1">
      <alignment horizontal="center" vertical="center" wrapText="1"/>
    </xf>
    <xf numFmtId="0" fontId="76" fillId="0" borderId="0" xfId="1" applyFont="1" applyAlignment="1">
      <alignment horizontal="left" vertical="center" wrapText="1"/>
    </xf>
    <xf numFmtId="0" fontId="8" fillId="0" borderId="0" xfId="1" applyFont="1" applyAlignment="1">
      <alignment horizontal="left" vertical="center"/>
    </xf>
    <xf numFmtId="0" fontId="10" fillId="0" borderId="0" xfId="1" applyFont="1" applyAlignment="1">
      <alignment horizontal="left" vertical="center"/>
    </xf>
    <xf numFmtId="0" fontId="8" fillId="0" borderId="0" xfId="1" applyFont="1" applyAlignment="1">
      <alignment horizontal="left" vertical="top"/>
    </xf>
    <xf numFmtId="0" fontId="35" fillId="0" borderId="0" xfId="1" applyFont="1" applyAlignment="1">
      <alignment horizontal="left" vertical="top" wrapText="1"/>
    </xf>
    <xf numFmtId="0" fontId="51" fillId="0" borderId="0" xfId="1" applyFont="1" applyAlignment="1">
      <alignment horizontal="center" vertical="center"/>
    </xf>
    <xf numFmtId="0" fontId="6" fillId="0" borderId="0" xfId="1" applyFont="1" applyAlignment="1">
      <alignment horizontal="left" vertical="center"/>
    </xf>
    <xf numFmtId="0" fontId="10" fillId="0" borderId="14"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41" fillId="0" borderId="0" xfId="0" applyFont="1" applyAlignment="1">
      <alignment horizontal="left" vertical="center"/>
    </xf>
    <xf numFmtId="0" fontId="50" fillId="0" borderId="0" xfId="1" applyFont="1" applyAlignment="1"/>
    <xf numFmtId="0" fontId="59" fillId="0" borderId="0" xfId="1" applyFont="1" applyAlignment="1"/>
    <xf numFmtId="6" fontId="50" fillId="0" borderId="13" xfId="1" applyNumberFormat="1" applyFont="1" applyBorder="1">
      <alignment vertical="center"/>
    </xf>
    <xf numFmtId="0" fontId="33" fillId="0" borderId="0" xfId="1" applyFont="1" applyAlignment="1">
      <alignment horizontal="left" vertical="top"/>
    </xf>
    <xf numFmtId="0" fontId="72" fillId="0" borderId="17" xfId="1" applyFont="1" applyBorder="1" applyAlignment="1">
      <alignment horizontal="distributed" vertical="center" wrapText="1"/>
    </xf>
    <xf numFmtId="0" fontId="72" fillId="0" borderId="18" xfId="1" applyFont="1" applyBorder="1" applyAlignment="1">
      <alignment horizontal="distributed" vertical="top" wrapText="1"/>
    </xf>
    <xf numFmtId="0" fontId="72" fillId="0" borderId="17" xfId="1" applyFont="1" applyBorder="1" applyAlignment="1">
      <alignment horizontal="distributed" vertical="top" wrapText="1"/>
    </xf>
    <xf numFmtId="0" fontId="72" fillId="0" borderId="14" xfId="1" applyFont="1" applyBorder="1" applyAlignment="1">
      <alignment horizontal="distributed" vertical="center" wrapText="1"/>
    </xf>
    <xf numFmtId="0" fontId="58" fillId="0" borderId="0" xfId="1" applyFont="1" applyAlignment="1">
      <alignment horizontal="left" vertical="center"/>
    </xf>
    <xf numFmtId="0" fontId="43" fillId="0" borderId="0" xfId="1" applyFont="1" applyAlignment="1">
      <alignment horizontal="right" vertical="top" wrapText="1"/>
    </xf>
    <xf numFmtId="0" fontId="41" fillId="0" borderId="0" xfId="1" applyFont="1" applyAlignment="1">
      <alignment horizontal="right" vertical="top"/>
    </xf>
    <xf numFmtId="0" fontId="35" fillId="0" borderId="21" xfId="0" applyFont="1" applyBorder="1" applyAlignment="1">
      <alignment horizontal="justify" vertical="center"/>
    </xf>
    <xf numFmtId="0" fontId="21" fillId="0" borderId="0" xfId="0" applyFont="1" applyAlignment="1">
      <alignment horizontal="justify" vertical="center"/>
    </xf>
    <xf numFmtId="0" fontId="26" fillId="0" borderId="0" xfId="0" applyFont="1" applyAlignment="1">
      <alignment horizontal="justify" vertical="center"/>
    </xf>
    <xf numFmtId="0" fontId="17" fillId="0" borderId="0" xfId="0" applyFont="1" applyAlignment="1">
      <alignment horizontal="center" vertical="center" wrapText="1"/>
    </xf>
    <xf numFmtId="0" fontId="15" fillId="0" borderId="0" xfId="0" applyFont="1" applyAlignment="1">
      <alignment horizontal="center" vertical="center" wrapText="1"/>
    </xf>
    <xf numFmtId="0" fontId="37" fillId="0" borderId="0" xfId="0" applyFont="1" applyProtection="1">
      <alignment vertical="center"/>
      <protection hidden="1"/>
    </xf>
    <xf numFmtId="0" fontId="79" fillId="0" borderId="0" xfId="0" applyFont="1" applyAlignment="1">
      <alignment horizontal="left" vertical="center"/>
    </xf>
    <xf numFmtId="0" fontId="84" fillId="0" borderId="14" xfId="0" applyFont="1" applyBorder="1" applyAlignment="1">
      <alignment horizontal="center" vertical="top" wrapText="1"/>
    </xf>
    <xf numFmtId="0" fontId="89" fillId="0" borderId="0" xfId="0" applyFont="1" applyAlignment="1">
      <alignment horizontal="left" vertical="center"/>
    </xf>
    <xf numFmtId="0" fontId="91" fillId="0" borderId="6" xfId="0" applyFont="1" applyBorder="1" applyAlignment="1">
      <alignment horizontal="justify" vertical="center" wrapText="1"/>
    </xf>
    <xf numFmtId="6" fontId="67" fillId="0" borderId="26" xfId="1" applyNumberFormat="1" applyFont="1" applyBorder="1">
      <alignment vertical="center"/>
    </xf>
    <xf numFmtId="6" fontId="67" fillId="0" borderId="0" xfId="1" applyNumberFormat="1" applyFont="1">
      <alignment vertical="center"/>
    </xf>
    <xf numFmtId="0" fontId="67" fillId="0" borderId="0" xfId="1" applyFont="1">
      <alignment vertical="center"/>
    </xf>
    <xf numFmtId="0" fontId="21" fillId="0" borderId="0" xfId="0" applyFont="1" applyProtection="1">
      <alignment vertical="center"/>
      <protection locked="0"/>
    </xf>
    <xf numFmtId="5" fontId="67" fillId="0" borderId="0" xfId="3" applyNumberFormat="1" applyFont="1" applyAlignment="1">
      <alignment vertical="center"/>
    </xf>
    <xf numFmtId="0" fontId="65" fillId="0" borderId="0" xfId="1" applyFont="1" applyAlignment="1">
      <alignment vertical="top"/>
    </xf>
    <xf numFmtId="0" fontId="36" fillId="0" borderId="17" xfId="0" applyFont="1" applyBorder="1" applyAlignment="1">
      <alignment horizontal="center" vertical="center" wrapText="1"/>
    </xf>
    <xf numFmtId="0" fontId="65" fillId="0" borderId="0" xfId="0" applyFont="1" applyAlignment="1">
      <alignment horizontal="left" vertical="center"/>
    </xf>
    <xf numFmtId="0" fontId="8" fillId="0" borderId="15" xfId="0" applyFont="1" applyBorder="1" applyAlignment="1">
      <alignment horizontal="left" vertical="center" wrapText="1"/>
    </xf>
    <xf numFmtId="0" fontId="10" fillId="0" borderId="0" xfId="0" applyFont="1" applyProtection="1">
      <alignment vertical="center"/>
      <protection hidden="1"/>
    </xf>
    <xf numFmtId="0" fontId="8" fillId="0" borderId="9" xfId="0" applyFont="1" applyBorder="1" applyAlignment="1">
      <alignment horizontal="center" vertical="center" wrapText="1"/>
    </xf>
    <xf numFmtId="178" fontId="44" fillId="0" borderId="10" xfId="0" applyNumberFormat="1" applyFont="1" applyBorder="1" applyAlignment="1" applyProtection="1">
      <alignment horizontal="center" vertical="center"/>
      <protection locked="0"/>
    </xf>
    <xf numFmtId="0" fontId="8" fillId="0" borderId="11" xfId="0" applyFont="1" applyBorder="1" applyAlignment="1">
      <alignment horizontal="justify" vertical="center" wrapText="1"/>
    </xf>
    <xf numFmtId="0" fontId="35" fillId="0" borderId="0" xfId="2" applyFont="1" applyAlignment="1"/>
    <xf numFmtId="177" fontId="50" fillId="0" borderId="0" xfId="1" applyNumberFormat="1" applyFont="1" applyAlignment="1">
      <alignment horizontal="right" vertical="center"/>
    </xf>
    <xf numFmtId="177" fontId="10" fillId="0" borderId="0" xfId="0" applyNumberFormat="1" applyFont="1" applyAlignment="1">
      <alignment horizontal="center" vertical="center" wrapText="1"/>
    </xf>
    <xf numFmtId="177" fontId="17" fillId="0" borderId="0" xfId="0" applyNumberFormat="1" applyFont="1" applyAlignment="1">
      <alignment vertical="center" wrapText="1"/>
    </xf>
    <xf numFmtId="0" fontId="95" fillId="0" borderId="0" xfId="0" applyFont="1" applyAlignment="1">
      <alignment horizontal="justify" vertical="center"/>
    </xf>
    <xf numFmtId="0" fontId="96" fillId="0" borderId="0" xfId="0" applyFont="1">
      <alignment vertical="center"/>
    </xf>
    <xf numFmtId="179" fontId="10" fillId="0" borderId="14" xfId="0" applyNumberFormat="1" applyFont="1" applyBorder="1" applyAlignment="1">
      <alignment horizontal="center" vertical="center" wrapText="1"/>
    </xf>
    <xf numFmtId="5" fontId="66" fillId="0" borderId="14" xfId="1" applyNumberFormat="1" applyFont="1" applyBorder="1" applyAlignment="1">
      <alignment vertical="center" wrapText="1"/>
    </xf>
    <xf numFmtId="0" fontId="46" fillId="0" borderId="0" xfId="0" applyFont="1" applyAlignment="1">
      <alignment horizontal="center" vertical="center" wrapText="1"/>
    </xf>
    <xf numFmtId="0" fontId="82" fillId="0" borderId="0" xfId="0" applyFont="1" applyAlignment="1">
      <alignment horizontal="center" vertical="center" wrapText="1"/>
    </xf>
    <xf numFmtId="0" fontId="10" fillId="0" borderId="40" xfId="0" applyFont="1" applyBorder="1" applyAlignment="1">
      <alignment vertical="center" wrapText="1"/>
    </xf>
    <xf numFmtId="0" fontId="93" fillId="0" borderId="15" xfId="0" applyFont="1" applyBorder="1" applyAlignment="1">
      <alignment horizontal="left" vertical="center" wrapText="1"/>
    </xf>
    <xf numFmtId="0" fontId="21" fillId="0" borderId="0" xfId="0" applyFont="1">
      <alignment vertical="center"/>
    </xf>
    <xf numFmtId="0" fontId="10" fillId="0" borderId="36" xfId="0" applyFont="1" applyBorder="1" applyAlignment="1">
      <alignment horizontal="left" vertical="center" wrapText="1"/>
    </xf>
    <xf numFmtId="0" fontId="10" fillId="0" borderId="2" xfId="0" applyFont="1" applyBorder="1" applyAlignment="1">
      <alignment horizontal="left" vertical="center" wrapText="1"/>
    </xf>
    <xf numFmtId="0" fontId="10" fillId="0" borderId="1" xfId="0" applyFont="1" applyBorder="1" applyAlignment="1">
      <alignment horizontal="left" vertical="center" wrapText="1"/>
    </xf>
    <xf numFmtId="0" fontId="10" fillId="0" borderId="7" xfId="0" applyFont="1" applyBorder="1" applyAlignment="1">
      <alignment horizontal="left" vertical="center" wrapText="1"/>
    </xf>
    <xf numFmtId="0" fontId="10" fillId="0" borderId="3" xfId="0" applyFont="1" applyBorder="1" applyAlignment="1">
      <alignment horizontal="left" vertical="center" wrapText="1"/>
    </xf>
    <xf numFmtId="0" fontId="10" fillId="0" borderId="11" xfId="0" applyFont="1" applyBorder="1" applyAlignment="1">
      <alignment horizontal="left" vertical="center" wrapText="1"/>
    </xf>
    <xf numFmtId="0" fontId="15" fillId="0" borderId="14" xfId="0" applyFont="1" applyBorder="1" applyAlignment="1">
      <alignment horizontal="center" vertical="center" wrapText="1"/>
    </xf>
    <xf numFmtId="0" fontId="99" fillId="0" borderId="0" xfId="0" applyFont="1" applyAlignment="1" applyProtection="1">
      <alignment horizontal="center" vertical="center"/>
      <protection locked="0"/>
    </xf>
    <xf numFmtId="0" fontId="21" fillId="0" borderId="14" xfId="0" applyFont="1" applyBorder="1" applyAlignment="1" applyProtection="1">
      <alignment horizontal="center" vertical="center" wrapText="1"/>
      <protection locked="0"/>
    </xf>
    <xf numFmtId="0" fontId="21" fillId="0" borderId="14" xfId="0" applyFont="1" applyBorder="1" applyAlignment="1">
      <alignment horizontal="center" vertical="center"/>
    </xf>
    <xf numFmtId="0" fontId="21" fillId="0" borderId="14" xfId="0" quotePrefix="1" applyFont="1" applyBorder="1" applyAlignment="1" applyProtection="1">
      <alignment horizontal="center" vertical="center"/>
      <protection locked="0"/>
    </xf>
    <xf numFmtId="0" fontId="21" fillId="0" borderId="18" xfId="0" applyFont="1" applyBorder="1" applyAlignment="1" applyProtection="1">
      <alignment vertical="center" wrapText="1"/>
      <protection locked="0"/>
    </xf>
    <xf numFmtId="0" fontId="21" fillId="0" borderId="18" xfId="0" quotePrefix="1" applyFont="1" applyBorder="1" applyAlignment="1">
      <alignment horizontal="center" vertical="center" wrapText="1"/>
    </xf>
    <xf numFmtId="0" fontId="21" fillId="0" borderId="33" xfId="0" applyFont="1" applyBorder="1" applyAlignment="1">
      <alignment horizontal="center" vertical="center"/>
    </xf>
    <xf numFmtId="0" fontId="99" fillId="0" borderId="0" xfId="0" applyFont="1" applyAlignment="1">
      <alignment horizontal="center" vertical="center"/>
    </xf>
    <xf numFmtId="0" fontId="101" fillId="0" borderId="0" xfId="0" applyFont="1" applyProtection="1">
      <alignment vertical="center"/>
      <protection locked="0"/>
    </xf>
    <xf numFmtId="0" fontId="65" fillId="0" borderId="0" xfId="0" applyFont="1" applyProtection="1">
      <alignment vertical="center"/>
      <protection locked="0"/>
    </xf>
    <xf numFmtId="0" fontId="38" fillId="0" borderId="0" xfId="0" applyFont="1">
      <alignment vertical="center"/>
    </xf>
    <xf numFmtId="0" fontId="102" fillId="0" borderId="0" xfId="0" applyFont="1">
      <alignment vertical="center"/>
    </xf>
    <xf numFmtId="0" fontId="48" fillId="0" borderId="0" xfId="0" applyFont="1" applyAlignment="1" applyProtection="1">
      <alignment horizontal="right" vertical="center"/>
      <protection locked="0"/>
    </xf>
    <xf numFmtId="0" fontId="79" fillId="0" borderId="0" xfId="0" applyFont="1" applyAlignment="1" applyProtection="1">
      <alignment horizontal="right" vertical="center"/>
      <protection locked="0"/>
    </xf>
    <xf numFmtId="0" fontId="21" fillId="3" borderId="0" xfId="0" applyFont="1" applyFill="1" applyAlignment="1">
      <alignment horizontal="center" vertical="center" wrapText="1"/>
    </xf>
    <xf numFmtId="0" fontId="38" fillId="0" borderId="0" xfId="0" applyFont="1" applyAlignment="1">
      <alignment horizontal="center" vertical="center" wrapText="1"/>
    </xf>
    <xf numFmtId="0" fontId="21" fillId="3" borderId="0" xfId="0" applyFont="1" applyFill="1" applyAlignment="1">
      <alignment horizontal="center" vertical="center"/>
    </xf>
    <xf numFmtId="0" fontId="21" fillId="0" borderId="0" xfId="0" applyFont="1" applyAlignment="1" applyProtection="1">
      <alignment horizontal="left" vertical="center" wrapText="1"/>
      <protection locked="0"/>
    </xf>
    <xf numFmtId="0" fontId="21" fillId="0" borderId="0" xfId="0" quotePrefix="1" applyFont="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14" xfId="0" applyFont="1" applyBorder="1" applyAlignment="1" applyProtection="1">
      <alignment horizontal="center" vertical="center"/>
      <protection locked="0"/>
    </xf>
    <xf numFmtId="0" fontId="21" fillId="0" borderId="33" xfId="0" applyFont="1" applyBorder="1" applyAlignment="1" applyProtection="1">
      <alignment horizontal="center" vertical="center"/>
      <protection locked="0"/>
    </xf>
    <xf numFmtId="0" fontId="15" fillId="0" borderId="14" xfId="0" applyFont="1" applyBorder="1" applyAlignment="1" applyProtection="1">
      <alignment horizontal="center" vertical="center" wrapText="1"/>
      <protection locked="0"/>
    </xf>
    <xf numFmtId="0" fontId="15" fillId="0" borderId="0" xfId="0" applyFont="1" applyAlignment="1">
      <alignment horizontal="left" vertical="center" wrapText="1" indent="1"/>
    </xf>
    <xf numFmtId="0" fontId="10" fillId="0" borderId="0" xfId="0" applyFont="1" applyAlignment="1">
      <alignment vertical="center" wrapText="1"/>
    </xf>
    <xf numFmtId="0" fontId="15" fillId="0" borderId="25" xfId="0" applyFont="1" applyBorder="1" applyAlignment="1">
      <alignment horizontal="center" vertical="center" textRotation="255" wrapText="1"/>
    </xf>
    <xf numFmtId="0" fontId="16" fillId="0" borderId="15" xfId="0" applyFont="1" applyBorder="1" applyAlignment="1">
      <alignment horizontal="left" vertical="center" wrapText="1"/>
    </xf>
    <xf numFmtId="0" fontId="44" fillId="0" borderId="3" xfId="0" applyFont="1" applyBorder="1" applyAlignment="1" applyProtection="1">
      <alignment horizontal="left" vertical="center" wrapText="1"/>
      <protection locked="0"/>
    </xf>
    <xf numFmtId="0" fontId="16" fillId="0" borderId="9" xfId="0" applyFont="1" applyBorder="1" applyAlignment="1" applyProtection="1">
      <alignment horizontal="center" vertical="center" wrapText="1"/>
      <protection locked="0"/>
    </xf>
    <xf numFmtId="0" fontId="44" fillId="0" borderId="44" xfId="0" applyFont="1" applyBorder="1" applyAlignment="1">
      <alignment horizontal="center" vertical="center" wrapText="1"/>
    </xf>
    <xf numFmtId="0" fontId="44" fillId="0" borderId="1" xfId="0" applyFont="1" applyBorder="1" applyAlignment="1" applyProtection="1">
      <alignment horizontal="center" vertical="center" wrapText="1"/>
      <protection locked="0"/>
    </xf>
    <xf numFmtId="0" fontId="21" fillId="0" borderId="7" xfId="0" applyFont="1" applyBorder="1" applyAlignment="1">
      <alignment horizontal="left" vertical="top" wrapText="1"/>
    </xf>
    <xf numFmtId="0" fontId="21" fillId="0" borderId="33" xfId="0" applyFont="1" applyBorder="1" applyAlignment="1" applyProtection="1">
      <alignment horizontal="center" vertical="center" wrapText="1"/>
      <protection locked="0"/>
    </xf>
    <xf numFmtId="0" fontId="21" fillId="0" borderId="14" xfId="0" applyFont="1" applyBorder="1" applyAlignment="1" applyProtection="1">
      <alignment horizontal="left" vertical="center" wrapText="1"/>
      <protection locked="0"/>
    </xf>
    <xf numFmtId="0" fontId="33" fillId="0" borderId="0" xfId="1" applyFont="1" applyAlignment="1">
      <alignment vertical="top"/>
    </xf>
    <xf numFmtId="0" fontId="38" fillId="0" borderId="14" xfId="0" applyFont="1" applyBorder="1" applyAlignment="1">
      <alignment horizontal="center" vertical="center" wrapText="1"/>
    </xf>
    <xf numFmtId="0" fontId="21" fillId="3" borderId="14" xfId="0" applyFont="1" applyFill="1" applyBorder="1" applyAlignment="1">
      <alignment horizontal="center" vertical="center"/>
    </xf>
    <xf numFmtId="0" fontId="21" fillId="3" borderId="14" xfId="0" applyFont="1" applyFill="1" applyBorder="1" applyAlignment="1">
      <alignment horizontal="center" vertical="center" wrapText="1"/>
    </xf>
    <xf numFmtId="0" fontId="38" fillId="0" borderId="17" xfId="0" applyFont="1" applyBorder="1" applyAlignment="1">
      <alignment horizontal="center" vertical="center"/>
    </xf>
    <xf numFmtId="0" fontId="38" fillId="0" borderId="17" xfId="0" applyFont="1" applyBorder="1" applyAlignment="1">
      <alignment horizontal="center" vertical="center" wrapText="1"/>
    </xf>
    <xf numFmtId="0" fontId="21" fillId="3" borderId="43" xfId="0" applyFont="1" applyFill="1" applyBorder="1" applyAlignment="1">
      <alignment horizontal="center" vertical="center"/>
    </xf>
    <xf numFmtId="0" fontId="21" fillId="3" borderId="43" xfId="0" applyFont="1" applyFill="1" applyBorder="1">
      <alignment vertical="center"/>
    </xf>
    <xf numFmtId="38" fontId="50" fillId="0" borderId="14" xfId="9" applyFont="1" applyBorder="1" applyAlignment="1">
      <alignment vertical="center"/>
    </xf>
    <xf numFmtId="0" fontId="48" fillId="2" borderId="5" xfId="0" applyFont="1" applyFill="1" applyBorder="1" applyAlignment="1">
      <alignment horizontal="left" vertical="center" wrapText="1"/>
    </xf>
    <xf numFmtId="0" fontId="104" fillId="2" borderId="7" xfId="0" applyFont="1" applyFill="1" applyBorder="1" applyAlignment="1">
      <alignment horizontal="left" vertical="center" wrapText="1"/>
    </xf>
    <xf numFmtId="0" fontId="48" fillId="0" borderId="14" xfId="1" applyFont="1" applyBorder="1">
      <alignment vertical="center"/>
    </xf>
    <xf numFmtId="38" fontId="105" fillId="0" borderId="14" xfId="1" applyNumberFormat="1" applyFont="1" applyBorder="1">
      <alignment vertical="center"/>
    </xf>
    <xf numFmtId="0" fontId="48" fillId="0" borderId="15" xfId="1" applyFont="1" applyBorder="1">
      <alignment vertical="center"/>
    </xf>
    <xf numFmtId="0" fontId="48" fillId="0" borderId="16" xfId="1" applyFont="1" applyBorder="1">
      <alignment vertical="center"/>
    </xf>
    <xf numFmtId="49" fontId="48" fillId="0" borderId="15" xfId="1" applyNumberFormat="1" applyFont="1" applyBorder="1">
      <alignment vertical="center"/>
    </xf>
    <xf numFmtId="0" fontId="106" fillId="0" borderId="14" xfId="1" applyFont="1" applyBorder="1">
      <alignment vertical="center"/>
    </xf>
    <xf numFmtId="0" fontId="21" fillId="0" borderId="0" xfId="0" applyFont="1" applyAlignment="1">
      <alignment horizontal="center" vertical="center"/>
    </xf>
    <xf numFmtId="0" fontId="16" fillId="0" borderId="9" xfId="0" applyFont="1" applyBorder="1" applyAlignment="1" applyProtection="1">
      <alignment vertical="center" wrapText="1"/>
      <protection locked="0"/>
    </xf>
    <xf numFmtId="0" fontId="4" fillId="0" borderId="0" xfId="0" applyFont="1" applyAlignment="1">
      <alignment horizontal="left" vertical="center"/>
    </xf>
    <xf numFmtId="0" fontId="109" fillId="0" borderId="0" xfId="10" applyFont="1"/>
    <xf numFmtId="0" fontId="110" fillId="4" borderId="14" xfId="10" applyFont="1" applyFill="1" applyBorder="1" applyAlignment="1">
      <alignment horizontal="center" vertical="center" wrapText="1"/>
    </xf>
    <xf numFmtId="0" fontId="47" fillId="0" borderId="0" xfId="10" applyFont="1"/>
    <xf numFmtId="0" fontId="47" fillId="0" borderId="14" xfId="10" applyFont="1" applyBorder="1" applyAlignment="1">
      <alignment horizontal="center" vertical="center" wrapText="1"/>
    </xf>
    <xf numFmtId="0" fontId="47" fillId="0" borderId="14" xfId="10" applyFont="1" applyBorder="1" applyAlignment="1">
      <alignment vertical="center" wrapText="1"/>
    </xf>
    <xf numFmtId="0" fontId="47" fillId="5" borderId="14" xfId="10" applyFont="1" applyFill="1" applyBorder="1" applyAlignment="1">
      <alignment horizontal="center" vertical="center" wrapText="1"/>
    </xf>
    <xf numFmtId="0" fontId="47" fillId="5" borderId="14" xfId="10" applyFont="1" applyFill="1" applyBorder="1" applyAlignment="1">
      <alignment vertical="center" wrapText="1"/>
    </xf>
    <xf numFmtId="0" fontId="47" fillId="0" borderId="0" xfId="10" applyFont="1" applyAlignment="1">
      <alignment horizontal="center" vertical="center" wrapText="1"/>
    </xf>
    <xf numFmtId="0" fontId="47" fillId="0" borderId="0" xfId="10" applyFont="1" applyAlignment="1">
      <alignment vertical="center" wrapText="1"/>
    </xf>
    <xf numFmtId="0" fontId="112" fillId="0" borderId="1" xfId="0" applyFont="1" applyBorder="1" applyAlignment="1">
      <alignment horizontal="center" vertical="center" wrapText="1"/>
    </xf>
    <xf numFmtId="0" fontId="113" fillId="0" borderId="7" xfId="0" applyFont="1" applyBorder="1" applyAlignment="1">
      <alignment horizontal="justify" vertical="center" wrapText="1"/>
    </xf>
    <xf numFmtId="0" fontId="113" fillId="0" borderId="7" xfId="0" quotePrefix="1" applyFont="1" applyBorder="1" applyAlignment="1">
      <alignment horizontal="justify" vertical="center" wrapText="1"/>
    </xf>
    <xf numFmtId="0" fontId="114" fillId="0" borderId="3" xfId="0" applyFont="1" applyBorder="1" applyAlignment="1">
      <alignment horizontal="left" vertical="top" wrapText="1"/>
    </xf>
    <xf numFmtId="0" fontId="114" fillId="0" borderId="7" xfId="0" applyFont="1" applyBorder="1" applyAlignment="1">
      <alignment horizontal="left" vertical="top" wrapText="1"/>
    </xf>
    <xf numFmtId="0" fontId="115" fillId="0" borderId="7" xfId="0" applyFont="1" applyBorder="1" applyAlignment="1">
      <alignment horizontal="left" vertical="top" wrapText="1"/>
    </xf>
    <xf numFmtId="0" fontId="116" fillId="0" borderId="7" xfId="0" applyFont="1" applyBorder="1" applyAlignment="1">
      <alignment horizontal="left" vertical="top" wrapText="1"/>
    </xf>
    <xf numFmtId="0" fontId="118" fillId="0" borderId="0" xfId="0" applyFont="1">
      <alignment vertical="center"/>
    </xf>
    <xf numFmtId="0" fontId="119" fillId="0" borderId="14" xfId="10" applyFont="1" applyBorder="1" applyAlignment="1">
      <alignment vertical="center" wrapText="1"/>
    </xf>
    <xf numFmtId="0" fontId="52" fillId="0" borderId="0" xfId="1" applyFont="1" applyAlignment="1">
      <alignment horizontal="left" vertical="top"/>
    </xf>
    <xf numFmtId="0" fontId="70" fillId="0" borderId="0" xfId="1" applyFont="1" applyAlignment="1">
      <alignment horizontal="left" vertical="top"/>
    </xf>
    <xf numFmtId="0" fontId="45" fillId="0" borderId="15" xfId="0" applyFont="1" applyBorder="1" applyAlignment="1">
      <alignment horizontal="center" vertical="center" wrapText="1"/>
    </xf>
    <xf numFmtId="0" fontId="35" fillId="0" borderId="4" xfId="0" applyFont="1" applyBorder="1">
      <alignment vertical="center"/>
    </xf>
    <xf numFmtId="0" fontId="35" fillId="0" borderId="5" xfId="0" applyFont="1" applyBorder="1">
      <alignment vertical="center"/>
    </xf>
    <xf numFmtId="0" fontId="45" fillId="0" borderId="45" xfId="0" applyFont="1" applyBorder="1" applyAlignment="1">
      <alignment horizontal="center" vertical="center" wrapText="1"/>
    </xf>
    <xf numFmtId="0" fontId="10" fillId="0" borderId="13" xfId="0" applyFont="1" applyBorder="1">
      <alignment vertical="center"/>
    </xf>
    <xf numFmtId="0" fontId="10" fillId="0" borderId="0" xfId="0" applyFont="1">
      <alignment vertical="center"/>
    </xf>
    <xf numFmtId="0" fontId="10" fillId="0" borderId="12" xfId="0" applyFont="1" applyBorder="1">
      <alignment vertical="center"/>
    </xf>
    <xf numFmtId="0" fontId="10" fillId="0" borderId="6" xfId="0" applyFont="1" applyBorder="1">
      <alignment vertical="center"/>
    </xf>
    <xf numFmtId="0" fontId="21" fillId="0" borderId="38" xfId="0" applyFont="1" applyBorder="1" applyAlignment="1">
      <alignment horizontal="center" vertical="center" wrapText="1"/>
    </xf>
    <xf numFmtId="0" fontId="35" fillId="0" borderId="46" xfId="0" applyFont="1" applyBorder="1" applyAlignment="1">
      <alignment horizontal="center" vertical="center"/>
    </xf>
    <xf numFmtId="0" fontId="46" fillId="0" borderId="46" xfId="0" applyFont="1" applyBorder="1" applyAlignment="1">
      <alignment horizontal="center" vertical="center"/>
    </xf>
    <xf numFmtId="180" fontId="46" fillId="0" borderId="7" xfId="0" applyNumberFormat="1" applyFont="1" applyBorder="1" applyAlignment="1">
      <alignment horizontal="center" vertical="center"/>
    </xf>
    <xf numFmtId="0" fontId="21" fillId="0" borderId="8" xfId="0" applyFont="1" applyBorder="1">
      <alignment vertical="center"/>
    </xf>
    <xf numFmtId="17" fontId="47" fillId="0" borderId="14" xfId="10" applyNumberFormat="1" applyFont="1" applyBorder="1" applyAlignment="1">
      <alignment vertical="center" wrapText="1"/>
    </xf>
    <xf numFmtId="0" fontId="50" fillId="0" borderId="14" xfId="1" applyFont="1" applyBorder="1">
      <alignment vertical="center"/>
    </xf>
    <xf numFmtId="0" fontId="16" fillId="0" borderId="14" xfId="1" applyFont="1" applyBorder="1">
      <alignment vertical="center"/>
    </xf>
    <xf numFmtId="0" fontId="105" fillId="0" borderId="14" xfId="1" applyFont="1" applyBorder="1">
      <alignment vertical="center"/>
    </xf>
    <xf numFmtId="0" fontId="1" fillId="0" borderId="0" xfId="0" applyFont="1" applyAlignment="1" applyProtection="1">
      <alignment horizontal="left" vertical="center"/>
      <protection locked="0"/>
    </xf>
    <xf numFmtId="178" fontId="16" fillId="0" borderId="0" xfId="0" applyNumberFormat="1" applyFont="1" applyAlignment="1">
      <alignment horizontal="left" vertical="center" wrapText="1" indent="1"/>
    </xf>
    <xf numFmtId="0" fontId="21" fillId="0" borderId="3" xfId="0" applyFont="1" applyBorder="1" applyAlignment="1">
      <alignment horizontal="left" vertical="top" wrapText="1"/>
    </xf>
    <xf numFmtId="0" fontId="47" fillId="5" borderId="14" xfId="10" applyFont="1" applyFill="1" applyBorder="1" applyAlignment="1">
      <alignment horizontal="left" vertical="top" wrapText="1"/>
    </xf>
    <xf numFmtId="181" fontId="47" fillId="5" borderId="14" xfId="10" applyNumberFormat="1" applyFont="1" applyFill="1" applyBorder="1" applyAlignment="1">
      <alignment vertical="center" wrapText="1"/>
    </xf>
    <xf numFmtId="0" fontId="1" fillId="0" borderId="0" xfId="0" applyFont="1" applyAlignment="1">
      <alignment horizontal="center" vertical="center"/>
    </xf>
    <xf numFmtId="0" fontId="1" fillId="0" borderId="0" xfId="0" applyFont="1" applyAlignment="1" applyProtection="1">
      <alignment horizontal="center" vertical="center"/>
      <protection locked="0"/>
    </xf>
    <xf numFmtId="0" fontId="1" fillId="0" borderId="0" xfId="0" applyFont="1" applyAlignment="1">
      <alignment horizontal="left" vertical="center"/>
    </xf>
    <xf numFmtId="0" fontId="1" fillId="0" borderId="14" xfId="0" applyFont="1" applyBorder="1" applyAlignment="1">
      <alignment horizontal="center" vertical="center"/>
    </xf>
    <xf numFmtId="0" fontId="1" fillId="0" borderId="14" xfId="0" applyFont="1" applyBorder="1" applyAlignment="1" applyProtection="1">
      <alignment horizontal="center" vertical="center"/>
      <protection locked="0"/>
    </xf>
    <xf numFmtId="0" fontId="1" fillId="0" borderId="14"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65" fillId="0" borderId="0" xfId="1" applyFont="1" applyAlignment="1">
      <alignment horizontal="center" vertical="center"/>
    </xf>
    <xf numFmtId="0" fontId="35" fillId="0" borderId="0" xfId="1" applyFont="1" applyAlignment="1">
      <alignment vertical="top" wrapText="1"/>
    </xf>
    <xf numFmtId="0" fontId="35" fillId="0" borderId="0" xfId="1" applyFont="1" applyAlignment="1">
      <alignment vertical="top"/>
    </xf>
    <xf numFmtId="0" fontId="35" fillId="0" borderId="0" xfId="1" applyFont="1" applyAlignment="1">
      <alignment vertical="center"/>
    </xf>
    <xf numFmtId="0" fontId="35" fillId="0" borderId="0" xfId="1" applyFont="1" applyAlignment="1">
      <alignment horizontal="left" vertical="top"/>
    </xf>
    <xf numFmtId="0" fontId="35" fillId="0" borderId="0" xfId="1" applyFont="1" applyAlignment="1">
      <alignment horizontal="left" vertical="center"/>
    </xf>
    <xf numFmtId="0" fontId="35" fillId="0" borderId="0" xfId="1" applyFont="1" applyAlignment="1">
      <alignment horizontal="left" vertical="top" wrapText="1"/>
    </xf>
    <xf numFmtId="0" fontId="50" fillId="0" borderId="0" xfId="1" applyFont="1" applyAlignment="1">
      <alignment horizontal="right" vertical="top" wrapText="1"/>
    </xf>
    <xf numFmtId="0" fontId="51" fillId="0" borderId="0" xfId="1" applyFont="1" applyAlignment="1">
      <alignment horizontal="center" vertical="center"/>
    </xf>
    <xf numFmtId="0" fontId="23" fillId="0" borderId="0" xfId="1" applyFont="1" applyAlignment="1">
      <alignment horizontal="right" vertical="center" wrapText="1"/>
    </xf>
    <xf numFmtId="0" fontId="55" fillId="0" borderId="0" xfId="1" applyFont="1" applyAlignment="1">
      <alignment horizontal="left" vertical="center" wrapText="1"/>
    </xf>
    <xf numFmtId="176" fontId="35" fillId="0" borderId="0" xfId="1" applyNumberFormat="1" applyFont="1" applyAlignment="1">
      <alignment horizontal="left" vertical="top"/>
    </xf>
    <xf numFmtId="0" fontId="10" fillId="0" borderId="0" xfId="1" applyFont="1" applyAlignment="1">
      <alignment vertical="top"/>
    </xf>
    <xf numFmtId="0" fontId="21" fillId="0" borderId="0" xfId="1" applyFont="1" applyAlignment="1">
      <alignment horizontal="center" vertical="center"/>
    </xf>
    <xf numFmtId="0" fontId="6" fillId="0" borderId="0" xfId="1" applyFont="1" applyAlignment="1">
      <alignment horizontal="left" vertical="center"/>
    </xf>
    <xf numFmtId="0" fontId="33" fillId="0" borderId="14" xfId="1" applyFont="1" applyBorder="1" applyAlignment="1">
      <alignment horizontal="left" vertical="center" wrapText="1"/>
    </xf>
    <xf numFmtId="0" fontId="50" fillId="0" borderId="0" xfId="1" applyFont="1" applyAlignment="1">
      <alignment horizontal="left" vertical="center"/>
    </xf>
    <xf numFmtId="0" fontId="56" fillId="0" borderId="0" xfId="1" applyFont="1" applyAlignment="1">
      <alignment horizontal="left" vertical="center"/>
    </xf>
    <xf numFmtId="0" fontId="38" fillId="0" borderId="0" xfId="1" applyFont="1" applyAlignment="1">
      <alignment horizontal="left" vertical="center" wrapText="1"/>
    </xf>
    <xf numFmtId="0" fontId="35" fillId="0" borderId="15" xfId="1" applyFont="1" applyBorder="1" applyAlignment="1">
      <alignment vertical="center" wrapText="1"/>
    </xf>
    <xf numFmtId="0" fontId="35" fillId="0" borderId="16" xfId="1" applyFont="1" applyBorder="1" applyAlignment="1">
      <alignment vertical="center" wrapText="1"/>
    </xf>
    <xf numFmtId="0" fontId="50" fillId="0" borderId="14" xfId="1" applyFont="1" applyBorder="1" applyAlignment="1">
      <alignment horizontal="left" vertical="center"/>
    </xf>
    <xf numFmtId="177" fontId="33" fillId="0" borderId="15" xfId="1" applyNumberFormat="1" applyFont="1" applyBorder="1" applyAlignment="1">
      <alignment horizontal="left" vertical="center" wrapText="1"/>
    </xf>
    <xf numFmtId="177" fontId="33" fillId="0" borderId="19" xfId="1" applyNumberFormat="1" applyFont="1" applyBorder="1" applyAlignment="1">
      <alignment horizontal="left" vertical="center" wrapText="1"/>
    </xf>
    <xf numFmtId="177" fontId="33" fillId="0" borderId="16" xfId="1" applyNumberFormat="1" applyFont="1" applyBorder="1" applyAlignment="1">
      <alignment horizontal="left" vertical="center" wrapText="1"/>
    </xf>
    <xf numFmtId="0" fontId="59" fillId="0" borderId="9" xfId="1" applyFont="1" applyBorder="1" applyAlignment="1">
      <alignment vertical="center"/>
    </xf>
    <xf numFmtId="0" fontId="59" fillId="0" borderId="10" xfId="1" applyFont="1" applyBorder="1" applyAlignment="1">
      <alignment vertical="center"/>
    </xf>
    <xf numFmtId="0" fontId="59" fillId="0" borderId="11" xfId="1" applyFont="1" applyBorder="1" applyAlignment="1">
      <alignment vertical="center"/>
    </xf>
    <xf numFmtId="0" fontId="65" fillId="0" borderId="0" xfId="1" applyFont="1" applyAlignment="1">
      <alignment vertical="center" wrapText="1"/>
    </xf>
    <xf numFmtId="0" fontId="65" fillId="0" borderId="0" xfId="1" applyFont="1" applyAlignment="1">
      <alignment vertical="center"/>
    </xf>
    <xf numFmtId="0" fontId="59" fillId="0" borderId="26" xfId="1" applyFont="1" applyBorder="1" applyAlignment="1">
      <alignment horizontal="right" vertical="center"/>
    </xf>
    <xf numFmtId="0" fontId="65" fillId="0" borderId="42" xfId="1" applyFont="1" applyBorder="1" applyAlignment="1">
      <alignment vertical="center" wrapText="1"/>
    </xf>
    <xf numFmtId="0" fontId="33" fillId="0" borderId="0" xfId="1" applyFont="1" applyAlignment="1">
      <alignment vertical="center"/>
    </xf>
    <xf numFmtId="0" fontId="50" fillId="0" borderId="0" xfId="1" applyFont="1" applyAlignment="1">
      <alignment vertical="center"/>
    </xf>
    <xf numFmtId="0" fontId="21" fillId="0" borderId="0" xfId="1" applyFont="1" applyAlignment="1">
      <alignment horizontal="center" vertical="top"/>
    </xf>
    <xf numFmtId="0" fontId="94" fillId="0" borderId="0" xfId="1" applyFont="1" applyAlignment="1">
      <alignment vertical="center"/>
    </xf>
    <xf numFmtId="0" fontId="43" fillId="0" borderId="6" xfId="1" applyFont="1" applyBorder="1" applyAlignment="1">
      <alignment horizontal="center" vertical="top"/>
    </xf>
    <xf numFmtId="0" fontId="33" fillId="0" borderId="6" xfId="1" applyFont="1" applyBorder="1" applyAlignment="1">
      <alignment vertical="center"/>
    </xf>
    <xf numFmtId="0" fontId="10" fillId="0" borderId="0" xfId="1" applyFont="1" applyAlignment="1">
      <alignment horizontal="left" vertical="top" wrapText="1"/>
    </xf>
    <xf numFmtId="0" fontId="10" fillId="0" borderId="0" xfId="1" applyFont="1" applyAlignment="1">
      <alignment horizontal="left" vertical="top"/>
    </xf>
    <xf numFmtId="0" fontId="70" fillId="0" borderId="0" xfId="1" applyFont="1" applyAlignment="1">
      <alignment horizontal="left" vertical="top" wrapText="1"/>
    </xf>
    <xf numFmtId="0" fontId="70" fillId="0" borderId="0" xfId="1" applyFont="1" applyAlignment="1">
      <alignment horizontal="left" vertical="top"/>
    </xf>
    <xf numFmtId="0" fontId="43" fillId="0" borderId="0" xfId="1" applyFont="1" applyAlignment="1">
      <alignment horizontal="right" vertical="top"/>
    </xf>
    <xf numFmtId="0" fontId="52" fillId="0" borderId="0" xfId="1" applyFont="1" applyAlignment="1">
      <alignment horizontal="distributed" vertical="center" wrapText="1"/>
    </xf>
    <xf numFmtId="0" fontId="35" fillId="0" borderId="0" xfId="1" applyFont="1" applyAlignment="1">
      <alignment horizontal="distributed" vertical="center" wrapText="1"/>
    </xf>
    <xf numFmtId="0" fontId="41" fillId="0" borderId="0" xfId="1" applyFont="1" applyAlignment="1">
      <alignment horizontal="left" vertical="center" wrapText="1"/>
    </xf>
    <xf numFmtId="0" fontId="73" fillId="0" borderId="23" xfId="1" applyFont="1" applyBorder="1" applyAlignment="1">
      <alignment horizontal="center" vertical="top" wrapText="1"/>
    </xf>
    <xf numFmtId="0" fontId="73" fillId="0" borderId="24" xfId="1" applyFont="1" applyBorder="1" applyAlignment="1">
      <alignment horizontal="center" vertical="top" wrapText="1"/>
    </xf>
    <xf numFmtId="0" fontId="71" fillId="0" borderId="23" xfId="1" applyFont="1" applyBorder="1" applyAlignment="1">
      <alignment horizontal="center" vertical="top" wrapText="1"/>
    </xf>
    <xf numFmtId="0" fontId="71" fillId="0" borderId="24" xfId="1" applyFont="1" applyBorder="1" applyAlignment="1">
      <alignment horizontal="center" vertical="top" wrapText="1"/>
    </xf>
    <xf numFmtId="0" fontId="52" fillId="0" borderId="0" xfId="1" applyFont="1" applyAlignment="1">
      <alignment horizontal="distributed" vertical="center"/>
    </xf>
    <xf numFmtId="0" fontId="73" fillId="0" borderId="23" xfId="1" applyFont="1" applyBorder="1" applyAlignment="1">
      <alignment horizontal="center" vertical="center" wrapText="1"/>
    </xf>
    <xf numFmtId="0" fontId="73" fillId="0" borderId="25" xfId="1" applyFont="1" applyBorder="1" applyAlignment="1">
      <alignment horizontal="center" vertical="center" wrapText="1"/>
    </xf>
    <xf numFmtId="0" fontId="73" fillId="0" borderId="24" xfId="1" applyFont="1" applyBorder="1" applyAlignment="1">
      <alignment horizontal="center" vertical="center" wrapText="1"/>
    </xf>
    <xf numFmtId="0" fontId="72" fillId="0" borderId="17" xfId="1" applyFont="1" applyBorder="1" applyAlignment="1">
      <alignment horizontal="distributed" vertical="center" wrapText="1"/>
    </xf>
    <xf numFmtId="0" fontId="71" fillId="0" borderId="18" xfId="1" applyFont="1" applyBorder="1" applyAlignment="1">
      <alignment horizontal="distributed" vertical="center" wrapText="1"/>
    </xf>
    <xf numFmtId="0" fontId="73" fillId="0" borderId="27" xfId="1" applyFont="1" applyBorder="1" applyAlignment="1">
      <alignment horizontal="left" vertical="top" wrapText="1"/>
    </xf>
    <xf numFmtId="0" fontId="73" fillId="0" borderId="28" xfId="1" applyFont="1" applyBorder="1" applyAlignment="1">
      <alignment horizontal="left" vertical="top" wrapText="1"/>
    </xf>
    <xf numFmtId="0" fontId="73" fillId="0" borderId="29" xfId="1" applyFont="1" applyBorder="1" applyAlignment="1">
      <alignment horizontal="left" vertical="top" wrapText="1"/>
    </xf>
    <xf numFmtId="0" fontId="73" fillId="0" borderId="30" xfId="1" applyFont="1" applyBorder="1" applyAlignment="1">
      <alignment horizontal="center" vertical="top" wrapText="1"/>
    </xf>
    <xf numFmtId="0" fontId="73" fillId="0" borderId="31" xfId="1" applyFont="1" applyBorder="1" applyAlignment="1">
      <alignment horizontal="center" vertical="top" wrapText="1"/>
    </xf>
    <xf numFmtId="0" fontId="73" fillId="0" borderId="32" xfId="1" applyFont="1" applyBorder="1" applyAlignment="1">
      <alignment horizontal="center" vertical="top" wrapText="1"/>
    </xf>
    <xf numFmtId="0" fontId="71" fillId="0" borderId="33" xfId="1" applyFont="1" applyBorder="1" applyAlignment="1">
      <alignment horizontal="distributed" vertical="center" wrapText="1"/>
    </xf>
    <xf numFmtId="0" fontId="72" fillId="0" borderId="17" xfId="1" applyFont="1" applyBorder="1" applyAlignment="1">
      <alignment horizontal="distributed" vertical="top" wrapText="1"/>
    </xf>
    <xf numFmtId="0" fontId="71" fillId="0" borderId="18" xfId="1" applyFont="1" applyBorder="1" applyAlignment="1">
      <alignment horizontal="distributed" vertical="top" wrapText="1"/>
    </xf>
    <xf numFmtId="0" fontId="73" fillId="0" borderId="20" xfId="1" applyFont="1" applyBorder="1" applyAlignment="1">
      <alignment horizontal="center" vertical="top" wrapText="1"/>
    </xf>
    <xf numFmtId="0" fontId="73" fillId="0" borderId="22" xfId="1" applyFont="1" applyBorder="1" applyAlignment="1">
      <alignment horizontal="center" vertical="top" wrapText="1"/>
    </xf>
    <xf numFmtId="0" fontId="73" fillId="0" borderId="34" xfId="1" applyFont="1" applyBorder="1" applyAlignment="1">
      <alignment horizontal="center" vertical="top" wrapText="1"/>
    </xf>
    <xf numFmtId="0" fontId="73" fillId="0" borderId="35" xfId="1" applyFont="1" applyBorder="1" applyAlignment="1">
      <alignment horizontal="center" vertical="top" wrapText="1"/>
    </xf>
    <xf numFmtId="0" fontId="10" fillId="0" borderId="14" xfId="0" applyFont="1" applyBorder="1" applyAlignment="1">
      <alignment horizontal="center"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5" fillId="0" borderId="14" xfId="0" applyFont="1" applyBorder="1" applyAlignment="1">
      <alignment horizontal="center" vertical="center" wrapText="1"/>
    </xf>
    <xf numFmtId="0" fontId="88" fillId="0" borderId="14" xfId="0" applyFont="1" applyBorder="1" applyAlignment="1">
      <alignment horizontal="center" vertical="center" wrapText="1"/>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5" fillId="0" borderId="16" xfId="0" applyFont="1" applyBorder="1" applyAlignment="1">
      <alignment horizontal="center" vertical="center"/>
    </xf>
    <xf numFmtId="0" fontId="15" fillId="0" borderId="0" xfId="0" applyFont="1" applyAlignment="1">
      <alignment vertical="center" wrapText="1"/>
    </xf>
    <xf numFmtId="14" fontId="10" fillId="0" borderId="14" xfId="0" applyNumberFormat="1" applyFont="1" applyBorder="1" applyAlignment="1">
      <alignment horizontal="left" vertical="top" wrapText="1" indent="1"/>
    </xf>
    <xf numFmtId="0" fontId="84" fillId="0" borderId="14" xfId="0" applyFont="1" applyBorder="1" applyAlignment="1">
      <alignment horizontal="center" vertical="center" wrapText="1"/>
    </xf>
    <xf numFmtId="0" fontId="10" fillId="0" borderId="14" xfId="0" applyFont="1" applyBorder="1" applyAlignment="1">
      <alignment horizontal="center" vertical="center"/>
    </xf>
    <xf numFmtId="178" fontId="85" fillId="0" borderId="14" xfId="0" applyNumberFormat="1" applyFont="1" applyBorder="1" applyAlignment="1">
      <alignment horizontal="center" vertical="center"/>
    </xf>
    <xf numFmtId="178" fontId="85" fillId="0" borderId="17" xfId="0" applyNumberFormat="1" applyFont="1" applyBorder="1" applyAlignment="1">
      <alignment horizontal="center" vertical="center"/>
    </xf>
    <xf numFmtId="0" fontId="85" fillId="0" borderId="40" xfId="0" applyFont="1" applyBorder="1" applyAlignment="1">
      <alignment horizontal="center" vertical="center"/>
    </xf>
    <xf numFmtId="0" fontId="85" fillId="0" borderId="0" xfId="0" applyFont="1" applyAlignment="1">
      <alignment horizontal="center" vertical="center"/>
    </xf>
    <xf numFmtId="0" fontId="15" fillId="0" borderId="17" xfId="0" applyFont="1" applyBorder="1" applyAlignment="1">
      <alignment horizontal="center" vertical="center" textRotation="255" wrapText="1"/>
    </xf>
    <xf numFmtId="0" fontId="15" fillId="0" borderId="33" xfId="0" applyFont="1" applyBorder="1" applyAlignment="1">
      <alignment horizontal="center" vertical="center" textRotation="255" wrapText="1"/>
    </xf>
    <xf numFmtId="0" fontId="15" fillId="0" borderId="18" xfId="0" applyFont="1" applyBorder="1" applyAlignment="1">
      <alignment horizontal="center" vertical="center" textRotation="255" wrapText="1"/>
    </xf>
    <xf numFmtId="178" fontId="85" fillId="0" borderId="0" xfId="0" applyNumberFormat="1" applyFont="1" applyAlignment="1">
      <alignment horizontal="left" vertical="center" indent="1"/>
    </xf>
    <xf numFmtId="0" fontId="90" fillId="0" borderId="14" xfId="0" applyFont="1" applyBorder="1" applyAlignment="1">
      <alignment horizontal="center" vertical="center" wrapText="1"/>
    </xf>
    <xf numFmtId="0" fontId="90" fillId="0" borderId="14" xfId="0" applyFont="1" applyBorder="1" applyAlignment="1">
      <alignment horizontal="center" vertical="top" wrapText="1"/>
    </xf>
    <xf numFmtId="0" fontId="84" fillId="0" borderId="14" xfId="0" applyFont="1" applyBorder="1" applyAlignment="1">
      <alignment horizontal="center" vertical="top" wrapText="1"/>
    </xf>
    <xf numFmtId="0" fontId="86" fillId="0" borderId="15" xfId="0" applyFont="1" applyBorder="1" applyAlignment="1">
      <alignment horizontal="left" vertical="top" wrapText="1"/>
    </xf>
    <xf numFmtId="0" fontId="86" fillId="0" borderId="19" xfId="0" applyFont="1" applyBorder="1" applyAlignment="1">
      <alignment horizontal="left" vertical="top" wrapText="1"/>
    </xf>
    <xf numFmtId="0" fontId="86" fillId="0" borderId="16" xfId="0" applyFont="1" applyBorder="1" applyAlignment="1">
      <alignment horizontal="left" vertical="top" wrapText="1"/>
    </xf>
    <xf numFmtId="14" fontId="10" fillId="0" borderId="15" xfId="0" applyNumberFormat="1" applyFont="1" applyBorder="1" applyAlignment="1">
      <alignment horizontal="left" vertical="top" wrapText="1" indent="1"/>
    </xf>
    <xf numFmtId="14" fontId="10" fillId="0" borderId="19" xfId="0" applyNumberFormat="1" applyFont="1" applyBorder="1" applyAlignment="1">
      <alignment horizontal="left" vertical="top" wrapText="1" indent="1"/>
    </xf>
    <xf numFmtId="14" fontId="10" fillId="0" borderId="16" xfId="0" applyNumberFormat="1" applyFont="1" applyBorder="1" applyAlignment="1">
      <alignment horizontal="left" vertical="top" wrapText="1" indent="1"/>
    </xf>
    <xf numFmtId="0" fontId="10" fillId="0" borderId="14" xfId="0" applyFont="1" applyBorder="1" applyAlignment="1">
      <alignment horizontal="left" vertical="top" wrapText="1" indent="1"/>
    </xf>
    <xf numFmtId="0" fontId="10" fillId="0" borderId="15"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0" fillId="0" borderId="14" xfId="0" applyFont="1" applyBorder="1" applyAlignment="1">
      <alignment horizontal="left" vertical="center" wrapText="1" indent="1"/>
    </xf>
    <xf numFmtId="0" fontId="15" fillId="0" borderId="14" xfId="0" applyFont="1" applyBorder="1" applyAlignment="1">
      <alignment horizontal="left" vertical="center" wrapText="1" indent="1"/>
    </xf>
    <xf numFmtId="0" fontId="15" fillId="0" borderId="25"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7" xfId="0" applyFont="1" applyBorder="1" applyAlignment="1">
      <alignment horizontal="left" vertical="center" textRotation="255" wrapText="1"/>
    </xf>
    <xf numFmtId="0" fontId="15" fillId="0" borderId="33" xfId="0" applyFont="1" applyBorder="1" applyAlignment="1">
      <alignment horizontal="left" vertical="center" textRotation="255" wrapText="1"/>
    </xf>
    <xf numFmtId="0" fontId="15" fillId="0" borderId="18" xfId="0" applyFont="1" applyBorder="1" applyAlignment="1">
      <alignment horizontal="left" vertical="center" textRotation="255" wrapText="1"/>
    </xf>
    <xf numFmtId="0" fontId="10" fillId="0" borderId="15" xfId="0" applyFont="1" applyBorder="1" applyAlignment="1">
      <alignment horizontal="center" vertical="center"/>
    </xf>
    <xf numFmtId="0" fontId="10" fillId="0" borderId="19" xfId="0" applyFont="1" applyBorder="1" applyAlignment="1">
      <alignment horizontal="center" vertical="center"/>
    </xf>
    <xf numFmtId="0" fontId="10" fillId="0" borderId="16" xfId="0" applyFont="1" applyBorder="1" applyAlignment="1">
      <alignment horizontal="center" vertical="center"/>
    </xf>
    <xf numFmtId="0" fontId="10" fillId="0" borderId="25" xfId="0" applyFont="1" applyBorder="1" applyAlignment="1">
      <alignment horizontal="left" vertical="center" wrapText="1" indent="1"/>
    </xf>
    <xf numFmtId="0" fontId="10" fillId="0" borderId="23"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5" xfId="0" applyFont="1" applyBorder="1" applyAlignment="1">
      <alignment horizontal="left" vertical="center" wrapText="1" indent="1"/>
    </xf>
    <xf numFmtId="0" fontId="10" fillId="0" borderId="19" xfId="0" applyFont="1" applyBorder="1" applyAlignment="1">
      <alignment horizontal="left" vertical="center" wrapText="1" indent="1"/>
    </xf>
    <xf numFmtId="0" fontId="10" fillId="0" borderId="16" xfId="0" applyFont="1" applyBorder="1" applyAlignment="1">
      <alignment horizontal="left" vertical="center" wrapText="1" indent="1"/>
    </xf>
    <xf numFmtId="0" fontId="82" fillId="0" borderId="14" xfId="0" applyFont="1" applyBorder="1" applyAlignment="1">
      <alignment horizontal="center" vertical="center" textRotation="255" wrapText="1"/>
    </xf>
    <xf numFmtId="0" fontId="81" fillId="0" borderId="0" xfId="0" applyFont="1" applyAlignment="1">
      <alignment horizontal="center" vertical="center"/>
    </xf>
    <xf numFmtId="0" fontId="23" fillId="0" borderId="0" xfId="0" applyFont="1" applyAlignment="1">
      <alignment horizontal="center" vertical="center"/>
    </xf>
    <xf numFmtId="0" fontId="41" fillId="0" borderId="15" xfId="0" applyFont="1" applyBorder="1" applyAlignment="1">
      <alignment horizontal="justify" vertical="center"/>
    </xf>
    <xf numFmtId="0" fontId="41" fillId="0" borderId="19" xfId="0" applyFont="1" applyBorder="1" applyAlignment="1">
      <alignment horizontal="justify" vertical="center"/>
    </xf>
    <xf numFmtId="0" fontId="41" fillId="0" borderId="16" xfId="0" applyFont="1" applyBorder="1" applyAlignment="1">
      <alignment horizontal="justify" vertical="center"/>
    </xf>
    <xf numFmtId="0" fontId="15" fillId="0" borderId="14" xfId="0" applyFont="1" applyBorder="1" applyAlignment="1">
      <alignment horizontal="center" vertical="center" textRotation="255" wrapText="1"/>
    </xf>
    <xf numFmtId="0" fontId="46" fillId="0" borderId="14" xfId="0" applyFont="1" applyBorder="1" applyAlignment="1">
      <alignment horizontal="center" vertical="center" wrapText="1"/>
    </xf>
    <xf numFmtId="0" fontId="46" fillId="0" borderId="15" xfId="0" applyFont="1" applyBorder="1" applyAlignment="1">
      <alignment horizontal="left" vertical="center" wrapText="1" indent="1"/>
    </xf>
    <xf numFmtId="0" fontId="46" fillId="0" borderId="19" xfId="0" applyFont="1" applyBorder="1" applyAlignment="1">
      <alignment horizontal="left" vertical="center" wrapText="1" indent="1"/>
    </xf>
    <xf numFmtId="0" fontId="46" fillId="0" borderId="16" xfId="0" applyFont="1" applyBorder="1" applyAlignment="1">
      <alignment horizontal="left" vertical="center" wrapText="1" indent="1"/>
    </xf>
    <xf numFmtId="0" fontId="15" fillId="0" borderId="15"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4" xfId="0" quotePrefix="1" applyFont="1" applyBorder="1" applyAlignment="1">
      <alignment horizontal="center" vertical="center" wrapText="1"/>
    </xf>
    <xf numFmtId="0" fontId="10" fillId="0" borderId="2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83" fillId="0" borderId="0" xfId="0" applyFont="1" applyAlignment="1">
      <alignment horizontal="left" vertical="center" wrapText="1"/>
    </xf>
    <xf numFmtId="0" fontId="87" fillId="0" borderId="0" xfId="0" applyFont="1" applyAlignment="1">
      <alignment horizontal="left" vertical="center" wrapText="1"/>
    </xf>
    <xf numFmtId="0" fontId="97" fillId="0" borderId="15" xfId="0" applyFont="1" applyBorder="1" applyAlignment="1">
      <alignment horizontal="left" vertical="top" wrapText="1"/>
    </xf>
    <xf numFmtId="0" fontId="97" fillId="0" borderId="19" xfId="0" applyFont="1" applyBorder="1" applyAlignment="1">
      <alignment horizontal="left" vertical="top" wrapText="1"/>
    </xf>
    <xf numFmtId="0" fontId="97" fillId="0" borderId="16" xfId="0" applyFont="1" applyBorder="1" applyAlignment="1">
      <alignment horizontal="left" vertical="top" wrapText="1"/>
    </xf>
    <xf numFmtId="0" fontId="15" fillId="0" borderId="0" xfId="0" applyFont="1" applyAlignment="1">
      <alignment horizontal="left" vertical="center" wrapText="1"/>
    </xf>
    <xf numFmtId="0" fontId="0" fillId="0" borderId="0" xfId="0" applyAlignment="1">
      <alignment horizontal="left" vertical="center" wrapText="1"/>
    </xf>
    <xf numFmtId="0" fontId="91" fillId="0" borderId="6" xfId="0" applyFont="1" applyBorder="1" applyAlignment="1">
      <alignment horizontal="justify" vertical="center" wrapText="1"/>
    </xf>
    <xf numFmtId="0" fontId="8" fillId="0" borderId="23" xfId="0" applyFont="1" applyBorder="1" applyAlignment="1">
      <alignment horizontal="left" vertical="center" wrapText="1"/>
    </xf>
    <xf numFmtId="0" fontId="8" fillId="0" borderId="20" xfId="0" applyFont="1" applyBorder="1" applyAlignment="1">
      <alignment horizontal="left" vertical="center" wrapText="1"/>
    </xf>
    <xf numFmtId="0" fontId="16" fillId="0" borderId="9" xfId="0" applyFont="1" applyBorder="1" applyAlignment="1" applyProtection="1">
      <alignment horizontal="left" vertical="center" wrapText="1" indent="1"/>
      <protection locked="0"/>
    </xf>
    <xf numFmtId="0" fontId="16" fillId="0" borderId="10" xfId="0" applyFont="1" applyBorder="1" applyAlignment="1" applyProtection="1">
      <alignment horizontal="left" vertical="center" wrapText="1" indent="1"/>
      <protection locked="0"/>
    </xf>
    <xf numFmtId="0" fontId="16" fillId="0" borderId="11" xfId="0" applyFont="1" applyBorder="1" applyAlignment="1" applyProtection="1">
      <alignment horizontal="left" vertical="center" wrapText="1" indent="1"/>
      <protection locked="0"/>
    </xf>
    <xf numFmtId="0" fontId="8" fillId="0" borderId="14" xfId="0" applyFont="1" applyBorder="1" applyAlignment="1">
      <alignment horizontal="right" vertical="center"/>
    </xf>
    <xf numFmtId="0" fontId="8" fillId="0" borderId="15" xfId="0" applyFont="1" applyBorder="1" applyAlignment="1">
      <alignment horizontal="left" vertical="center" wrapText="1"/>
    </xf>
    <xf numFmtId="0" fontId="8" fillId="0" borderId="19" xfId="0" applyFont="1" applyBorder="1" applyAlignment="1">
      <alignment horizontal="left" vertical="center" wrapText="1"/>
    </xf>
    <xf numFmtId="0" fontId="93" fillId="0" borderId="4" xfId="0" applyFont="1" applyBorder="1" applyAlignment="1">
      <alignment horizontal="left" vertical="center" wrapText="1"/>
    </xf>
    <xf numFmtId="178" fontId="16" fillId="6" borderId="9" xfId="0" applyNumberFormat="1" applyFont="1" applyFill="1" applyBorder="1" applyAlignment="1">
      <alignment horizontal="center" vertical="center" wrapText="1"/>
    </xf>
    <xf numFmtId="178" fontId="16" fillId="6" borderId="11" xfId="0" applyNumberFormat="1" applyFont="1" applyFill="1" applyBorder="1" applyAlignment="1">
      <alignment horizontal="center" vertical="center" wrapText="1"/>
    </xf>
    <xf numFmtId="0" fontId="8" fillId="0" borderId="14" xfId="0" applyFont="1" applyBorder="1" applyAlignment="1">
      <alignment horizontal="left" vertical="center"/>
    </xf>
    <xf numFmtId="0" fontId="8" fillId="0" borderId="38" xfId="0" applyFont="1" applyBorder="1" applyAlignment="1">
      <alignment horizontal="left" vertical="center"/>
    </xf>
    <xf numFmtId="0" fontId="8" fillId="0" borderId="17" xfId="0" applyFont="1" applyBorder="1" applyAlignment="1">
      <alignment horizontal="left" vertical="center" wrapText="1"/>
    </xf>
    <xf numFmtId="0" fontId="16" fillId="0" borderId="8" xfId="0" applyFont="1" applyBorder="1" applyAlignment="1" applyProtection="1">
      <alignment horizontal="left" vertical="center" wrapText="1" indent="1"/>
      <protection locked="0"/>
    </xf>
    <xf numFmtId="0" fontId="16" fillId="0" borderId="4" xfId="0" applyFont="1" applyBorder="1" applyAlignment="1" applyProtection="1">
      <alignment horizontal="left" vertical="center" wrapText="1" indent="1"/>
      <protection locked="0"/>
    </xf>
    <xf numFmtId="178" fontId="44" fillId="0" borderId="9" xfId="0" applyNumberFormat="1" applyFont="1" applyBorder="1" applyAlignment="1" applyProtection="1">
      <alignment horizontal="center" vertical="center" wrapText="1"/>
      <protection locked="0"/>
    </xf>
    <xf numFmtId="178" fontId="44" fillId="0" borderId="10" xfId="0" applyNumberFormat="1" applyFont="1" applyBorder="1" applyAlignment="1" applyProtection="1">
      <alignment horizontal="center" vertical="center" wrapText="1"/>
      <protection locked="0"/>
    </xf>
    <xf numFmtId="178" fontId="44" fillId="0" borderId="11" xfId="0" applyNumberFormat="1" applyFont="1" applyBorder="1" applyAlignment="1" applyProtection="1">
      <alignment horizontal="center" vertical="center" wrapText="1"/>
      <protection locked="0"/>
    </xf>
    <xf numFmtId="0" fontId="48" fillId="0" borderId="9" xfId="0" applyFont="1" applyBorder="1" applyAlignment="1" applyProtection="1">
      <alignment horizontal="left" vertical="center" wrapText="1" indent="1"/>
      <protection locked="0"/>
    </xf>
    <xf numFmtId="0" fontId="48" fillId="0" borderId="10" xfId="0" applyFont="1" applyBorder="1" applyAlignment="1" applyProtection="1">
      <alignment horizontal="left" vertical="center" wrapText="1" indent="1"/>
      <protection locked="0"/>
    </xf>
    <xf numFmtId="0" fontId="48" fillId="0" borderId="11" xfId="0" applyFont="1" applyBorder="1" applyAlignment="1" applyProtection="1">
      <alignment horizontal="left" vertical="center" wrapText="1" indent="1"/>
      <protection locked="0"/>
    </xf>
    <xf numFmtId="0" fontId="36" fillId="0" borderId="15" xfId="0" applyFont="1" applyBorder="1" applyAlignment="1">
      <alignment horizontal="left" vertical="center" wrapText="1"/>
    </xf>
    <xf numFmtId="0" fontId="36" fillId="0" borderId="16" xfId="0" applyFont="1" applyBorder="1" applyAlignment="1">
      <alignment horizontal="left" vertical="center" wrapText="1"/>
    </xf>
    <xf numFmtId="0" fontId="16" fillId="0" borderId="15" xfId="0" applyFont="1" applyBorder="1" applyAlignment="1">
      <alignment horizontal="justify" vertical="center" wrapText="1"/>
    </xf>
    <xf numFmtId="0" fontId="16" fillId="0" borderId="39" xfId="0" applyFont="1" applyBorder="1" applyAlignment="1">
      <alignment horizontal="justify" vertical="center" wrapText="1"/>
    </xf>
    <xf numFmtId="0" fontId="8" fillId="0" borderId="15"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36" fillId="0" borderId="24" xfId="0" applyFont="1" applyBorder="1" applyAlignment="1">
      <alignment horizontal="left" vertical="center" wrapText="1"/>
    </xf>
    <xf numFmtId="0" fontId="36" fillId="0" borderId="40" xfId="0" applyFont="1" applyBorder="1" applyAlignment="1">
      <alignment horizontal="left" vertical="center" wrapText="1"/>
    </xf>
    <xf numFmtId="0" fontId="36" fillId="0" borderId="37" xfId="0" applyFont="1" applyBorder="1" applyAlignment="1">
      <alignment horizontal="left" vertical="center" wrapText="1"/>
    </xf>
    <xf numFmtId="0" fontId="13" fillId="0" borderId="20" xfId="0" applyFont="1" applyBorder="1" applyAlignment="1">
      <alignment horizontal="left" vertical="center" wrapText="1"/>
    </xf>
    <xf numFmtId="0" fontId="36" fillId="0" borderId="21" xfId="0" applyFont="1" applyBorder="1" applyAlignment="1">
      <alignment horizontal="left" vertical="center" wrapText="1"/>
    </xf>
    <xf numFmtId="0" fontId="36" fillId="0" borderId="19" xfId="0" applyFont="1" applyBorder="1" applyAlignment="1">
      <alignment horizontal="left" vertical="center" wrapText="1"/>
    </xf>
    <xf numFmtId="0" fontId="13" fillId="0" borderId="15" xfId="0" applyFont="1" applyBorder="1" applyAlignment="1">
      <alignment horizontal="justify" vertical="center" wrapText="1"/>
    </xf>
    <xf numFmtId="0" fontId="13" fillId="0" borderId="19" xfId="0" applyFont="1" applyBorder="1" applyAlignment="1">
      <alignment horizontal="justify" vertical="center" wrapText="1"/>
    </xf>
    <xf numFmtId="0" fontId="6" fillId="0" borderId="21" xfId="0" applyFont="1" applyBorder="1" applyAlignment="1">
      <alignment horizontal="left" vertical="center"/>
    </xf>
    <xf numFmtId="0" fontId="6" fillId="0" borderId="0" xfId="0" applyFont="1" applyAlignment="1">
      <alignment horizontal="left" vertical="center"/>
    </xf>
    <xf numFmtId="0" fontId="44" fillId="0" borderId="12" xfId="0" applyFont="1" applyBorder="1" applyAlignment="1" applyProtection="1">
      <alignment horizontal="left" vertical="center" wrapText="1"/>
      <protection locked="0"/>
    </xf>
    <xf numFmtId="0" fontId="44" fillId="0" borderId="10" xfId="0" applyFont="1" applyBorder="1" applyAlignment="1" applyProtection="1">
      <alignment horizontal="left" vertical="center" wrapText="1"/>
      <protection locked="0"/>
    </xf>
    <xf numFmtId="0" fontId="44" fillId="0" borderId="11" xfId="0" applyFont="1" applyBorder="1" applyAlignment="1" applyProtection="1">
      <alignment horizontal="left" vertical="center" wrapText="1"/>
      <protection locked="0"/>
    </xf>
    <xf numFmtId="0" fontId="44" fillId="0" borderId="9" xfId="0" applyFont="1" applyBorder="1" applyAlignment="1" applyProtection="1">
      <alignment horizontal="left" vertical="center" wrapText="1" indent="1"/>
      <protection locked="0"/>
    </xf>
    <xf numFmtId="0" fontId="44" fillId="0" borderId="10" xfId="0" applyFont="1" applyBorder="1" applyAlignment="1" applyProtection="1">
      <alignment horizontal="left" vertical="center" wrapText="1" indent="1"/>
      <protection locked="0"/>
    </xf>
    <xf numFmtId="0" fontId="44" fillId="0" borderId="11" xfId="0" applyFont="1" applyBorder="1" applyAlignment="1" applyProtection="1">
      <alignment horizontal="left" vertical="center" wrapText="1" indent="1"/>
      <protection locked="0"/>
    </xf>
    <xf numFmtId="0" fontId="78" fillId="0" borderId="21" xfId="0" applyFont="1" applyBorder="1" applyAlignment="1">
      <alignment horizontal="left" vertical="center"/>
    </xf>
    <xf numFmtId="0" fontId="80" fillId="0" borderId="0" xfId="0" applyFont="1" applyAlignment="1">
      <alignment horizontal="left" vertical="center"/>
    </xf>
    <xf numFmtId="0" fontId="44" fillId="0" borderId="41" xfId="0" applyFont="1" applyBorder="1" applyAlignment="1">
      <alignment horizontal="justify" vertical="center" wrapText="1"/>
    </xf>
    <xf numFmtId="0" fontId="44" fillId="0" borderId="33" xfId="0" applyFont="1" applyBorder="1" applyAlignment="1">
      <alignment horizontal="justify" vertical="center" wrapText="1"/>
    </xf>
    <xf numFmtId="0" fontId="44" fillId="0" borderId="40" xfId="0" applyFont="1" applyBorder="1" applyAlignment="1">
      <alignment horizontal="justify" vertical="center" wrapText="1"/>
    </xf>
    <xf numFmtId="0" fontId="44" fillId="0" borderId="9" xfId="0" applyFont="1" applyBorder="1" applyAlignment="1" applyProtection="1">
      <alignment horizontal="left" vertical="center" wrapText="1"/>
      <protection locked="0"/>
    </xf>
    <xf numFmtId="0" fontId="50" fillId="0" borderId="10" xfId="0" applyFont="1" applyBorder="1" applyAlignment="1" applyProtection="1">
      <alignment horizontal="left" vertical="center" indent="1"/>
      <protection locked="0"/>
    </xf>
    <xf numFmtId="0" fontId="77" fillId="0" borderId="10" xfId="0" applyFont="1" applyBorder="1" applyAlignment="1" applyProtection="1">
      <alignment horizontal="left" vertical="center" indent="1"/>
      <protection locked="0"/>
    </xf>
    <xf numFmtId="0" fontId="77" fillId="0" borderId="11" xfId="0" applyFont="1" applyBorder="1" applyAlignment="1" applyProtection="1">
      <alignment horizontal="left" vertical="center" indent="1"/>
      <protection locked="0"/>
    </xf>
    <xf numFmtId="0" fontId="8" fillId="0" borderId="21" xfId="0" applyFont="1" applyBorder="1" applyAlignment="1">
      <alignment horizontal="left" vertical="center" wrapText="1"/>
    </xf>
    <xf numFmtId="0" fontId="49" fillId="0" borderId="9" xfId="0" applyFont="1" applyBorder="1" applyAlignment="1" applyProtection="1">
      <alignment horizontal="left" vertical="center" wrapText="1"/>
      <protection locked="0"/>
    </xf>
    <xf numFmtId="0" fontId="49" fillId="0" borderId="10" xfId="0" applyFont="1" applyBorder="1" applyAlignment="1" applyProtection="1">
      <alignment horizontal="left" vertical="center" wrapText="1"/>
      <protection locked="0"/>
    </xf>
    <xf numFmtId="0" fontId="49" fillId="0" borderId="11" xfId="0" applyFont="1" applyBorder="1" applyAlignment="1" applyProtection="1">
      <alignment horizontal="left" vertical="center" wrapText="1"/>
      <protection locked="0"/>
    </xf>
    <xf numFmtId="0" fontId="8" fillId="0" borderId="25" xfId="0" applyFont="1" applyBorder="1" applyAlignment="1">
      <alignment horizontal="left" vertical="center" wrapText="1"/>
    </xf>
    <xf numFmtId="0" fontId="44" fillId="0" borderId="7" xfId="0" applyFont="1" applyBorder="1" applyAlignment="1" applyProtection="1">
      <alignment horizontal="left" vertical="center" wrapText="1"/>
      <protection locked="0"/>
    </xf>
    <xf numFmtId="0" fontId="44" fillId="0" borderId="8" xfId="0" applyFont="1" applyBorder="1" applyAlignment="1" applyProtection="1">
      <alignment horizontal="left" vertical="center" wrapText="1"/>
      <protection locked="0"/>
    </xf>
    <xf numFmtId="0" fontId="44" fillId="0" borderId="5" xfId="0" applyFont="1" applyBorder="1" applyAlignment="1" applyProtection="1">
      <alignment horizontal="left" vertical="center" wrapText="1"/>
      <protection locked="0"/>
    </xf>
    <xf numFmtId="0" fontId="48" fillId="2" borderId="2" xfId="0" applyFont="1" applyFill="1" applyBorder="1" applyAlignment="1">
      <alignment horizontal="left" vertical="center" wrapText="1"/>
    </xf>
    <xf numFmtId="0" fontId="48" fillId="2" borderId="3" xfId="0" applyFont="1" applyFill="1" applyBorder="1" applyAlignment="1">
      <alignment horizontal="left" vertical="center" wrapText="1"/>
    </xf>
    <xf numFmtId="0" fontId="41" fillId="0" borderId="0" xfId="0" applyFont="1" applyFill="1" applyAlignment="1">
      <alignment horizontal="left" vertical="center"/>
    </xf>
    <xf numFmtId="0" fontId="103" fillId="0" borderId="21" xfId="0" applyFont="1" applyBorder="1" applyAlignment="1">
      <alignment vertical="center"/>
    </xf>
    <xf numFmtId="0" fontId="38" fillId="0" borderId="14" xfId="0" applyFont="1" applyFill="1" applyBorder="1" applyAlignment="1">
      <alignment horizontal="left" vertical="center" wrapText="1"/>
    </xf>
    <xf numFmtId="0" fontId="21" fillId="3" borderId="14" xfId="0" applyFont="1" applyFill="1" applyBorder="1" applyAlignment="1">
      <alignment horizontal="center" vertical="center"/>
    </xf>
    <xf numFmtId="0" fontId="21" fillId="0" borderId="14" xfId="0" applyFont="1" applyBorder="1" applyAlignment="1" applyProtection="1">
      <alignment horizontal="center" vertical="center"/>
      <protection locked="0"/>
    </xf>
    <xf numFmtId="0" fontId="109" fillId="4" borderId="14" xfId="10" applyFont="1" applyFill="1" applyBorder="1" applyAlignment="1">
      <alignment horizontal="center"/>
    </xf>
  </cellXfs>
  <cellStyles count="11">
    <cellStyle name="Normal 2" xfId="10" xr:uid="{8FECD579-0E80-42F7-AAAA-D4951083D6EB}"/>
    <cellStyle name="桁区切り" xfId="9" builtinId="6"/>
    <cellStyle name="通貨" xfId="3" builtinId="7"/>
    <cellStyle name="標準" xfId="0" builtinId="0"/>
    <cellStyle name="標準 2" xfId="1" xr:uid="{00000000-0005-0000-0000-000002000000}"/>
    <cellStyle name="標準 2 2" xfId="2" xr:uid="{00000000-0005-0000-0000-000003000000}"/>
    <cellStyle name="標準 2 3" xfId="5" xr:uid="{00000000-0005-0000-0000-000004000000}"/>
    <cellStyle name="標準 3" xfId="6" xr:uid="{00000000-0005-0000-0000-000005000000}"/>
    <cellStyle name="標準 4" xfId="7" xr:uid="{00000000-0005-0000-0000-000006000000}"/>
    <cellStyle name="標準 4 2" xfId="8" xr:uid="{00000000-0005-0000-0000-000007000000}"/>
    <cellStyle name="標準 5" xfId="4" xr:uid="{00000000-0005-0000-0000-000008000000}"/>
  </cellStyles>
  <dxfs count="144">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ont>
        <b/>
        <i val="0"/>
        <color rgb="FFC00000"/>
      </font>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00"/>
        </patternFill>
      </fill>
    </dxf>
    <dxf>
      <fill>
        <patternFill>
          <bgColor rgb="FFFFFF00"/>
        </patternFill>
      </fill>
    </dxf>
    <dxf>
      <fill>
        <patternFill>
          <bgColor rgb="FFFFFF00"/>
        </patternFill>
      </fill>
    </dxf>
    <dxf>
      <font>
        <color theme="0"/>
      </font>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24994659260841701"/>
      </font>
      <fill>
        <patternFill patternType="none">
          <bgColor auto="1"/>
        </patternFill>
      </fill>
    </dxf>
    <dxf>
      <font>
        <color theme="0" tint="-0.14996795556505021"/>
      </font>
    </dxf>
    <dxf>
      <font>
        <color theme="0"/>
      </font>
    </dxf>
    <dxf>
      <font>
        <color auto="1"/>
      </font>
      <fill>
        <patternFill>
          <bgColor rgb="FFFFFF00"/>
        </patternFill>
      </fill>
    </dxf>
    <dxf>
      <font>
        <color auto="1"/>
      </font>
      <fill>
        <patternFill>
          <bgColor rgb="FFFFFF00"/>
        </patternFill>
      </fill>
    </dxf>
    <dxf>
      <font>
        <color auto="1"/>
      </font>
      <fill>
        <patternFill>
          <bgColor rgb="FFFFFF00"/>
        </patternFill>
      </fill>
    </dxf>
    <dxf>
      <font>
        <color theme="0"/>
      </font>
    </dxf>
    <dxf>
      <font>
        <color theme="0"/>
      </font>
    </dxf>
    <dxf>
      <fill>
        <patternFill>
          <bgColor rgb="FFFFFF00"/>
        </patternFill>
      </fill>
    </dxf>
    <dxf>
      <font>
        <color theme="0" tint="-0.24994659260841701"/>
      </font>
      <fill>
        <patternFill patternType="none">
          <bgColor auto="1"/>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border>
        <left style="thin">
          <color auto="1"/>
        </left>
        <right style="thin">
          <color auto="1"/>
        </right>
        <top style="thin">
          <color auto="1"/>
        </top>
        <bottom style="thin">
          <color auto="1"/>
        </bottom>
      </border>
    </dxf>
    <dxf>
      <font>
        <color auto="1"/>
      </font>
      <fill>
        <patternFill>
          <bgColor rgb="FFFFFF00"/>
        </patternFill>
      </fill>
    </dxf>
    <dxf>
      <font>
        <color auto="1"/>
      </font>
      <fill>
        <patternFill>
          <bgColor rgb="FFFFFF00"/>
        </patternFill>
      </fill>
    </dxf>
    <dxf>
      <font>
        <color theme="0" tint="-0.14996795556505021"/>
      </font>
    </dxf>
    <dxf>
      <font>
        <color theme="0" tint="-0.14996795556505021"/>
      </font>
    </dxf>
    <dxf>
      <font>
        <color theme="0"/>
      </font>
    </dxf>
    <dxf>
      <fill>
        <patternFill>
          <bgColor theme="0" tint="-0.24994659260841701"/>
        </patternFill>
      </fill>
    </dxf>
  </dxfs>
  <tableStyles count="0" defaultTableStyle="TableStyleMedium9" defaultPivotStyle="PivotStyleLight16"/>
  <colors>
    <mruColors>
      <color rgb="FFF3F3F3"/>
      <color rgb="FF2204FC"/>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0</xdr:colOff>
      <xdr:row>0</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7429500" y="0"/>
          <a:ext cx="0" cy="0"/>
        </a:xfrm>
        <a:prstGeom prst="rect">
          <a:avLst/>
        </a:prstGeom>
        <a:solidFill>
          <a:srgbClr val="FFFFFF"/>
        </a:solidFill>
        <a:ln w="9525">
          <a:noFill/>
          <a:miter lim="800000"/>
          <a:headEnd/>
          <a:tailEnd/>
        </a:ln>
      </xdr:spPr>
    </xdr:sp>
    <xdr:clientData/>
  </xdr:twoCellAnchor>
  <xdr:twoCellAnchor editAs="oneCell">
    <xdr:from>
      <xdr:col>0</xdr:col>
      <xdr:colOff>76200</xdr:colOff>
      <xdr:row>0</xdr:row>
      <xdr:rowOff>85725</xdr:rowOff>
    </xdr:from>
    <xdr:to>
      <xdr:col>1</xdr:col>
      <xdr:colOff>485775</xdr:colOff>
      <xdr:row>3</xdr:row>
      <xdr:rowOff>76200</xdr:rowOff>
    </xdr:to>
    <xdr:pic>
      <xdr:nvPicPr>
        <xdr:cNvPr id="3" name="図 8" descr="BSI Core Logo Black and Red Dot RGB.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76200" y="85725"/>
          <a:ext cx="1200150" cy="7429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371475</xdr:colOff>
      <xdr:row>0</xdr:row>
      <xdr:rowOff>0</xdr:rowOff>
    </xdr:from>
    <xdr:to>
      <xdr:col>5</xdr:col>
      <xdr:colOff>428625</xdr:colOff>
      <xdr:row>0</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4257675" y="0"/>
          <a:ext cx="1152525" cy="0"/>
        </a:xfrm>
        <a:prstGeom prst="rect">
          <a:avLst/>
        </a:prstGeom>
        <a:solidFill>
          <a:srgbClr val="FFFFFF"/>
        </a:solidFill>
        <a:ln w="9525">
          <a:noFill/>
          <a:miter lim="800000"/>
          <a:headEnd/>
          <a:tailEnd/>
        </a:ln>
      </xdr:spPr>
    </xdr:sp>
    <xdr:clientData/>
  </xdr:twoCellAnchor>
  <xdr:twoCellAnchor editAs="oneCell">
    <xdr:from>
      <xdr:col>6</xdr:col>
      <xdr:colOff>526677</xdr:colOff>
      <xdr:row>27</xdr:row>
      <xdr:rowOff>39781</xdr:rowOff>
    </xdr:from>
    <xdr:to>
      <xdr:col>6</xdr:col>
      <xdr:colOff>1331819</xdr:colOff>
      <xdr:row>31</xdr:row>
      <xdr:rowOff>105897</xdr:rowOff>
    </xdr:to>
    <xdr:pic>
      <xdr:nvPicPr>
        <xdr:cNvPr id="3" name="図 3" descr="Japan Water Mark1.TIF">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6775077" y="7716931"/>
          <a:ext cx="805142" cy="86621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371475</xdr:colOff>
      <xdr:row>0</xdr:row>
      <xdr:rowOff>0</xdr:rowOff>
    </xdr:from>
    <xdr:to>
      <xdr:col>2</xdr:col>
      <xdr:colOff>0</xdr:colOff>
      <xdr:row>0</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562100" y="0"/>
          <a:ext cx="714375" cy="0"/>
        </a:xfrm>
        <a:prstGeom prst="rect">
          <a:avLst/>
        </a:prstGeom>
        <a:solidFill>
          <a:srgbClr val="FFFFFF"/>
        </a:solidFill>
        <a:ln w="9525">
          <a:noFill/>
          <a:miter lim="800000"/>
          <a:headEnd/>
          <a:tailEnd/>
        </a:ln>
      </xdr:spPr>
    </xdr:sp>
    <xdr:clientData/>
  </xdr:twoCellAnchor>
  <xdr:twoCellAnchor editAs="oneCell">
    <xdr:from>
      <xdr:col>0</xdr:col>
      <xdr:colOff>104775</xdr:colOff>
      <xdr:row>0</xdr:row>
      <xdr:rowOff>171450</xdr:rowOff>
    </xdr:from>
    <xdr:to>
      <xdr:col>1</xdr:col>
      <xdr:colOff>114300</xdr:colOff>
      <xdr:row>4</xdr:row>
      <xdr:rowOff>9525</xdr:rowOff>
    </xdr:to>
    <xdr:pic>
      <xdr:nvPicPr>
        <xdr:cNvPr id="3" name="図 8" descr="BSI Core Logo Black and Red Dot RGB.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104775" y="171450"/>
          <a:ext cx="1200150" cy="7429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277813</xdr:colOff>
      <xdr:row>0</xdr:row>
      <xdr:rowOff>9525</xdr:rowOff>
    </xdr:from>
    <xdr:to>
      <xdr:col>15</xdr:col>
      <xdr:colOff>571668</xdr:colOff>
      <xdr:row>1</xdr:row>
      <xdr:rowOff>504824</xdr:rowOff>
    </xdr:to>
    <xdr:pic>
      <xdr:nvPicPr>
        <xdr:cNvPr id="2" name="Picture 234" descr="BSI Core Logo Black and Red Dot RGB">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49913" y="9525"/>
          <a:ext cx="979655" cy="69532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1598084</xdr:colOff>
      <xdr:row>0</xdr:row>
      <xdr:rowOff>10583</xdr:rowOff>
    </xdr:from>
    <xdr:to>
      <xdr:col>7</xdr:col>
      <xdr:colOff>986897</xdr:colOff>
      <xdr:row>0</xdr:row>
      <xdr:rowOff>793233</xdr:rowOff>
    </xdr:to>
    <xdr:pic>
      <xdr:nvPicPr>
        <xdr:cNvPr id="2" name="Picture 234" descr="BSI Core Logo Black and Red Dot RGB">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133167" y="10583"/>
          <a:ext cx="1008063" cy="7826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80"/>
  <sheetViews>
    <sheetView view="pageBreakPreview" zoomScaleNormal="100" zoomScaleSheetLayoutView="100" workbookViewId="0">
      <selection activeCell="A25" sqref="A25:B25"/>
    </sheetView>
  </sheetViews>
  <sheetFormatPr defaultColWidth="9" defaultRowHeight="13.5" outlineLevelRow="1"/>
  <cols>
    <col min="1" max="1" width="10.375" style="12" customWidth="1"/>
    <col min="2" max="2" width="19.75" style="12" customWidth="1"/>
    <col min="3" max="3" width="51.375" style="12" customWidth="1"/>
    <col min="4" max="4" width="20" style="15" customWidth="1"/>
    <col min="5" max="16384" width="9" style="12"/>
  </cols>
  <sheetData>
    <row r="1" spans="1:15" ht="15.75">
      <c r="A1" s="50"/>
      <c r="B1" s="50"/>
      <c r="C1" s="280" t="str">
        <f>C15</f>
        <v>見積番号を記入</v>
      </c>
      <c r="D1" s="280"/>
      <c r="E1"/>
      <c r="F1"/>
      <c r="G1"/>
      <c r="H1"/>
      <c r="I1"/>
      <c r="J1"/>
      <c r="K1"/>
      <c r="L1"/>
      <c r="M1"/>
      <c r="N1"/>
      <c r="O1"/>
    </row>
    <row r="2" spans="1:15" ht="27" customHeight="1">
      <c r="A2" s="281" t="s">
        <v>0</v>
      </c>
      <c r="B2" s="281"/>
      <c r="C2" s="281"/>
      <c r="D2" s="281"/>
    </row>
    <row r="3" spans="1:15" ht="16.5" customHeight="1">
      <c r="A3" s="51"/>
      <c r="B3" s="51"/>
      <c r="C3" s="52"/>
      <c r="D3" s="53" t="str">
        <f>認証計画書!B3</f>
        <v>変更種別をリストから選択</v>
      </c>
    </row>
    <row r="4" spans="1:15" ht="12" customHeight="1">
      <c r="A4" s="51"/>
      <c r="B4" s="51"/>
      <c r="C4" s="52"/>
      <c r="D4" s="53"/>
    </row>
    <row r="5" spans="1:15" ht="16.5" customHeight="1">
      <c r="A5" s="54"/>
      <c r="B5" s="54"/>
      <c r="C5" s="110"/>
      <c r="D5" s="55" t="s">
        <v>1</v>
      </c>
    </row>
    <row r="6" spans="1:15" ht="16.5">
      <c r="A6" s="282" t="s">
        <v>2</v>
      </c>
      <c r="B6" s="282"/>
      <c r="C6" s="282"/>
      <c r="D6" s="282"/>
    </row>
    <row r="7" spans="1:15" ht="16.5">
      <c r="A7" s="283"/>
      <c r="B7" s="283"/>
      <c r="C7" s="283"/>
      <c r="D7" s="283"/>
    </row>
    <row r="8" spans="1:15" s="13" customFormat="1" ht="13.5" customHeight="1">
      <c r="A8" s="56"/>
      <c r="B8" s="56"/>
      <c r="C8" s="277"/>
      <c r="D8" s="277"/>
    </row>
    <row r="9" spans="1:15" s="13" customFormat="1" ht="22.5" customHeight="1">
      <c r="A9" s="275" t="s">
        <v>3</v>
      </c>
      <c r="B9" s="275"/>
      <c r="C9" s="277" t="str">
        <f>お客様情報!C5</f>
        <v>製造販売業者名を業許可通りに記入</v>
      </c>
      <c r="D9" s="277"/>
    </row>
    <row r="10" spans="1:15" s="13" customFormat="1" ht="9.9499999999999993" customHeight="1">
      <c r="A10" s="285"/>
      <c r="B10" s="285"/>
      <c r="C10" s="277"/>
      <c r="D10" s="277"/>
    </row>
    <row r="11" spans="1:15" s="13" customFormat="1" ht="22.5" customHeight="1">
      <c r="A11" s="275" t="s">
        <v>4</v>
      </c>
      <c r="B11" s="275"/>
      <c r="C11" s="277" t="str">
        <f>お客様情報!C6</f>
        <v>製造販売業許可番号を記入(半角)</v>
      </c>
      <c r="D11" s="277"/>
    </row>
    <row r="12" spans="1:15" s="13" customFormat="1" ht="9.9499999999999993" customHeight="1">
      <c r="A12" s="275"/>
      <c r="B12" s="275"/>
      <c r="C12" s="277"/>
      <c r="D12" s="277"/>
    </row>
    <row r="13" spans="1:15" s="13" customFormat="1" ht="22.5" customHeight="1">
      <c r="A13" s="275" t="s">
        <v>5</v>
      </c>
      <c r="B13" s="275"/>
      <c r="C13" s="284"/>
      <c r="D13" s="284"/>
    </row>
    <row r="14" spans="1:15" s="13" customFormat="1" ht="9.9499999999999993" customHeight="1">
      <c r="A14" s="275"/>
      <c r="B14" s="275"/>
      <c r="C14" s="277"/>
      <c r="D14" s="277"/>
    </row>
    <row r="15" spans="1:15" s="13" customFormat="1" ht="22.5" customHeight="1">
      <c r="A15" s="275" t="s">
        <v>6</v>
      </c>
      <c r="B15" s="275"/>
      <c r="C15" s="277" t="s">
        <v>7</v>
      </c>
      <c r="D15" s="277"/>
    </row>
    <row r="16" spans="1:15" s="13" customFormat="1" ht="9.9499999999999993" customHeight="1">
      <c r="A16" s="275"/>
      <c r="B16" s="275"/>
      <c r="C16" s="277"/>
      <c r="D16" s="277"/>
    </row>
    <row r="17" spans="1:5" s="13" customFormat="1" ht="22.5" customHeight="1">
      <c r="A17" s="275" t="s">
        <v>8</v>
      </c>
      <c r="B17" s="275"/>
      <c r="C17" s="277" t="str">
        <f>お客様情報!C26</f>
        <v>一般的名称をご記入下さい</v>
      </c>
      <c r="D17" s="277"/>
    </row>
    <row r="18" spans="1:5" s="13" customFormat="1" ht="9.9499999999999993" customHeight="1">
      <c r="A18" s="275"/>
      <c r="B18" s="275"/>
      <c r="C18" s="277" t="s">
        <v>9</v>
      </c>
      <c r="D18" s="277"/>
    </row>
    <row r="19" spans="1:5" s="13" customFormat="1" ht="22.5" customHeight="1">
      <c r="A19" s="274" t="s">
        <v>10</v>
      </c>
      <c r="B19" s="274"/>
      <c r="C19" s="277" t="str">
        <f>お客様情報!C25</f>
        <v>申請品目の販売名を記入（同じ変更を複数品目に適用する場合は、2品目目以降の情報を「認証書情報」にご記入ください）</v>
      </c>
      <c r="D19" s="277"/>
    </row>
    <row r="20" spans="1:5" s="13" customFormat="1" ht="9.9499999999999993" customHeight="1">
      <c r="A20" s="274"/>
      <c r="B20" s="274"/>
      <c r="C20" s="277" t="s">
        <v>9</v>
      </c>
      <c r="D20" s="277"/>
    </row>
    <row r="21" spans="1:5" s="13" customFormat="1" ht="22.5" customHeight="1">
      <c r="A21" s="275" t="s">
        <v>11</v>
      </c>
      <c r="B21" s="275"/>
      <c r="C21" s="277" t="str">
        <f>お客様情報!C12</f>
        <v>ご担当者部署を記入</v>
      </c>
      <c r="D21" s="277"/>
    </row>
    <row r="22" spans="1:5" s="13" customFormat="1" ht="22.5" customHeight="1">
      <c r="A22" s="276"/>
      <c r="B22" s="276"/>
      <c r="C22" s="278" t="str">
        <f>お客様情報!E9&amp;" 様"</f>
        <v>ご担当者氏名を漢字で記入 様</v>
      </c>
      <c r="D22" s="278"/>
    </row>
    <row r="23" spans="1:5" s="13" customFormat="1" ht="9.9499999999999993" customHeight="1">
      <c r="A23" s="276"/>
      <c r="B23" s="276"/>
      <c r="C23" s="277"/>
      <c r="D23" s="277"/>
    </row>
    <row r="24" spans="1:5" s="13" customFormat="1" ht="22.5" customHeight="1">
      <c r="A24" s="274" t="s">
        <v>12</v>
      </c>
      <c r="B24" s="274"/>
      <c r="C24" s="277" t="str">
        <f>お客様情報!C5</f>
        <v>製造販売業者名を業許可通りに記入</v>
      </c>
      <c r="D24" s="277"/>
    </row>
    <row r="25" spans="1:5" s="13" customFormat="1" ht="15" customHeight="1">
      <c r="A25" s="274"/>
      <c r="B25" s="274"/>
      <c r="C25" s="277"/>
      <c r="D25" s="277"/>
    </row>
    <row r="26" spans="1:5" s="13" customFormat="1" ht="33.75" customHeight="1" outlineLevel="1">
      <c r="A26" s="274" t="s">
        <v>13</v>
      </c>
      <c r="B26" s="274"/>
      <c r="C26" s="279" t="str">
        <f>お客様情報!C16</f>
        <v>選任製造販売業者である場合、ご記入下さい</v>
      </c>
      <c r="D26" s="279"/>
      <c r="E26" s="13" t="s">
        <v>14</v>
      </c>
    </row>
    <row r="27" spans="1:5" s="13" customFormat="1" ht="15" customHeight="1">
      <c r="A27" s="125"/>
      <c r="B27" s="125"/>
      <c r="C27" s="279"/>
      <c r="D27" s="279"/>
    </row>
    <row r="28" spans="1:5" s="13" customFormat="1" ht="22.5" customHeight="1" outlineLevel="1">
      <c r="A28" s="109" t="s">
        <v>15</v>
      </c>
      <c r="B28" s="57">
        <f>製造所情報!C21</f>
        <v>0</v>
      </c>
      <c r="C28" s="279" t="str">
        <f>製造所情報!D21</f>
        <v>名称を登録証どおりに記入</v>
      </c>
      <c r="D28" s="279"/>
    </row>
    <row r="29" spans="1:5" s="13" customFormat="1" ht="22.5" customHeight="1" outlineLevel="1">
      <c r="A29" s="57"/>
      <c r="B29" s="57"/>
      <c r="C29" s="279" t="str">
        <f>製造所情報!E21</f>
        <v>所在地を登録証どおりに記入</v>
      </c>
      <c r="D29" s="279"/>
    </row>
    <row r="30" spans="1:5" s="13" customFormat="1" ht="15" customHeight="1" outlineLevel="1">
      <c r="A30" s="59"/>
      <c r="B30" s="59"/>
      <c r="C30" s="279"/>
      <c r="D30" s="279"/>
    </row>
    <row r="31" spans="1:5" s="13" customFormat="1" ht="22.5" customHeight="1" outlineLevel="1">
      <c r="A31" s="109" t="s">
        <v>16</v>
      </c>
      <c r="B31" s="57">
        <f>製造所情報!C22</f>
        <v>0</v>
      </c>
      <c r="C31" s="279" t="str">
        <f>製造所情報!D22</f>
        <v>名称を登録証どおりに記入</v>
      </c>
      <c r="D31" s="279"/>
    </row>
    <row r="32" spans="1:5" s="13" customFormat="1" ht="22.5" customHeight="1" outlineLevel="1">
      <c r="A32" s="57"/>
      <c r="B32" s="57"/>
      <c r="C32" s="279" t="str">
        <f>製造所情報!E22</f>
        <v>所在地を登録証どおりに記入</v>
      </c>
      <c r="D32" s="279"/>
    </row>
    <row r="33" spans="1:4" s="13" customFormat="1" ht="15" customHeight="1" outlineLevel="1">
      <c r="A33" s="59"/>
      <c r="B33" s="59"/>
      <c r="C33" s="279"/>
      <c r="D33" s="279"/>
    </row>
    <row r="34" spans="1:4" s="13" customFormat="1" ht="22.5" customHeight="1" outlineLevel="1">
      <c r="A34" s="109" t="s">
        <v>17</v>
      </c>
      <c r="B34" s="57">
        <f>製造所情報!C23</f>
        <v>0</v>
      </c>
      <c r="C34" s="279" t="str">
        <f>製造所情報!D23</f>
        <v>名称を登録証どおりに記入</v>
      </c>
      <c r="D34" s="279"/>
    </row>
    <row r="35" spans="1:4" s="13" customFormat="1" ht="22.5" customHeight="1" outlineLevel="1">
      <c r="A35" s="57"/>
      <c r="B35" s="57"/>
      <c r="C35" s="279" t="str">
        <f>製造所情報!E23</f>
        <v>所在地を登録証どおりに記入</v>
      </c>
      <c r="D35" s="279"/>
    </row>
    <row r="36" spans="1:4" s="13" customFormat="1" ht="15" customHeight="1" outlineLevel="1">
      <c r="A36" s="59"/>
      <c r="B36" s="59"/>
      <c r="C36" s="279"/>
      <c r="D36" s="279"/>
    </row>
    <row r="37" spans="1:4" s="13" customFormat="1" ht="22.5" customHeight="1" outlineLevel="1">
      <c r="A37" s="109" t="s">
        <v>18</v>
      </c>
      <c r="B37" s="57">
        <f>製造所情報!C24</f>
        <v>0</v>
      </c>
      <c r="C37" s="279" t="str">
        <f>製造所情報!D24</f>
        <v>名称を登録証どおりに記入</v>
      </c>
      <c r="D37" s="279"/>
    </row>
    <row r="38" spans="1:4" s="13" customFormat="1" ht="22.5" customHeight="1" outlineLevel="1">
      <c r="A38" s="57"/>
      <c r="B38" s="57"/>
      <c r="C38" s="279" t="str">
        <f>製造所情報!E24</f>
        <v>所在地を登録証どおりに記入</v>
      </c>
      <c r="D38" s="279"/>
    </row>
    <row r="39" spans="1:4" s="13" customFormat="1" ht="15" customHeight="1" outlineLevel="1">
      <c r="A39" s="59"/>
      <c r="B39" s="59"/>
      <c r="C39" s="279"/>
      <c r="D39" s="279"/>
    </row>
    <row r="40" spans="1:4" s="13" customFormat="1" ht="22.5" customHeight="1" outlineLevel="1">
      <c r="A40" s="109" t="s">
        <v>19</v>
      </c>
      <c r="B40" s="57">
        <f>製造所情報!C25</f>
        <v>0</v>
      </c>
      <c r="C40" s="279" t="str">
        <f>製造所情報!D25</f>
        <v>名称を登録証どおりに記入</v>
      </c>
      <c r="D40" s="279"/>
    </row>
    <row r="41" spans="1:4" s="13" customFormat="1" ht="22.5" customHeight="1" outlineLevel="1">
      <c r="A41" s="57"/>
      <c r="B41" s="57"/>
      <c r="C41" s="279" t="str">
        <f>製造所情報!E25</f>
        <v>所在地を登録証どおりに記入</v>
      </c>
      <c r="D41" s="279"/>
    </row>
    <row r="42" spans="1:4" s="13" customFormat="1" ht="15" customHeight="1">
      <c r="A42" s="59"/>
      <c r="B42" s="59"/>
      <c r="C42" s="279"/>
      <c r="D42" s="279"/>
    </row>
    <row r="43" spans="1:4" s="13" customFormat="1" ht="22.5" hidden="1" customHeight="1" outlineLevel="1">
      <c r="A43" s="109" t="s">
        <v>20</v>
      </c>
      <c r="B43" s="57">
        <f>製造所情報!C26</f>
        <v>0</v>
      </c>
      <c r="C43" s="279" t="str">
        <f>製造所情報!D26</f>
        <v>名称を登録証どおりに記入</v>
      </c>
      <c r="D43" s="279"/>
    </row>
    <row r="44" spans="1:4" s="13" customFormat="1" ht="22.5" hidden="1" customHeight="1" outlineLevel="1">
      <c r="A44" s="57"/>
      <c r="B44" s="57"/>
      <c r="C44" s="279" t="str">
        <f>製造所情報!E26</f>
        <v>所在地を登録証どおりに記入</v>
      </c>
      <c r="D44" s="279"/>
    </row>
    <row r="45" spans="1:4" s="13" customFormat="1" ht="15" hidden="1" customHeight="1" outlineLevel="1">
      <c r="A45" s="59"/>
      <c r="B45" s="59"/>
      <c r="C45" s="279"/>
      <c r="D45" s="279"/>
    </row>
    <row r="46" spans="1:4" s="13" customFormat="1" ht="22.5" hidden="1" customHeight="1" outlineLevel="1">
      <c r="A46" s="109" t="s">
        <v>21</v>
      </c>
      <c r="B46" s="57">
        <f>製造所情報!C27</f>
        <v>0</v>
      </c>
      <c r="C46" s="279" t="str">
        <f>製造所情報!D27</f>
        <v>名称を登録証どおりに記入</v>
      </c>
      <c r="D46" s="279"/>
    </row>
    <row r="47" spans="1:4" s="13" customFormat="1" ht="22.5" hidden="1" customHeight="1" outlineLevel="1">
      <c r="A47" s="57"/>
      <c r="B47" s="57"/>
      <c r="C47" s="279" t="str">
        <f>製造所情報!E27</f>
        <v>所在地を登録証どおりに記入</v>
      </c>
      <c r="D47" s="279"/>
    </row>
    <row r="48" spans="1:4" s="13" customFormat="1" ht="15" hidden="1" customHeight="1" outlineLevel="1">
      <c r="A48" s="59"/>
      <c r="B48" s="59"/>
      <c r="C48" s="279"/>
      <c r="D48" s="279"/>
    </row>
    <row r="49" spans="1:4" s="13" customFormat="1" ht="22.5" hidden="1" customHeight="1" outlineLevel="1">
      <c r="A49" s="109" t="s">
        <v>22</v>
      </c>
      <c r="B49" s="57">
        <f>製造所情報!C28</f>
        <v>0</v>
      </c>
      <c r="C49" s="279" t="str">
        <f>製造所情報!D28</f>
        <v>名称を登録証どおりに記入</v>
      </c>
      <c r="D49" s="279"/>
    </row>
    <row r="50" spans="1:4" s="13" customFormat="1" ht="22.5" hidden="1" customHeight="1" outlineLevel="1">
      <c r="A50" s="57"/>
      <c r="B50" s="57"/>
      <c r="C50" s="279" t="str">
        <f>製造所情報!E28</f>
        <v>所在地を登録証どおりに記入</v>
      </c>
      <c r="D50" s="279"/>
    </row>
    <row r="51" spans="1:4" s="13" customFormat="1" ht="15" hidden="1" customHeight="1" outlineLevel="1">
      <c r="A51" s="59"/>
      <c r="B51" s="59"/>
      <c r="C51" s="279"/>
      <c r="D51" s="279"/>
    </row>
    <row r="52" spans="1:4" s="13" customFormat="1" ht="22.5" hidden="1" customHeight="1" outlineLevel="1">
      <c r="A52" s="109" t="s">
        <v>23</v>
      </c>
      <c r="B52" s="57">
        <f>製造所情報!C29</f>
        <v>0</v>
      </c>
      <c r="C52" s="279" t="str">
        <f>製造所情報!D29</f>
        <v>名称を登録証どおりに記入</v>
      </c>
      <c r="D52" s="279"/>
    </row>
    <row r="53" spans="1:4" s="13" customFormat="1" ht="22.5" hidden="1" customHeight="1" outlineLevel="1">
      <c r="A53" s="59"/>
      <c r="B53" s="57"/>
      <c r="C53" s="279" t="str">
        <f>製造所情報!E29</f>
        <v>所在地を登録証どおりに記入</v>
      </c>
      <c r="D53" s="279"/>
    </row>
    <row r="54" spans="1:4" s="13" customFormat="1" ht="15" customHeight="1" collapsed="1">
      <c r="A54" s="59"/>
      <c r="B54" s="59"/>
      <c r="C54" s="109"/>
      <c r="D54" s="109"/>
    </row>
    <row r="55" spans="1:4" s="13" customFormat="1" ht="22.5" hidden="1" customHeight="1" outlineLevel="1">
      <c r="A55" s="109" t="s">
        <v>24</v>
      </c>
      <c r="B55" s="57">
        <f>製造所情報!C30</f>
        <v>0</v>
      </c>
      <c r="C55" s="279" t="str">
        <f>製造所情報!D30</f>
        <v>名称を登録証どおりに記入</v>
      </c>
      <c r="D55" s="279"/>
    </row>
    <row r="56" spans="1:4" s="13" customFormat="1" ht="22.5" hidden="1" customHeight="1" outlineLevel="1">
      <c r="A56" s="57"/>
      <c r="B56" s="57"/>
      <c r="C56" s="279" t="str">
        <f>製造所情報!E30</f>
        <v>所在地を登録証どおりに記入</v>
      </c>
      <c r="D56" s="279"/>
    </row>
    <row r="57" spans="1:4" s="13" customFormat="1" ht="15" hidden="1" customHeight="1" outlineLevel="1">
      <c r="A57" s="59"/>
      <c r="B57" s="59"/>
      <c r="C57" s="279"/>
      <c r="D57" s="279"/>
    </row>
    <row r="58" spans="1:4" s="13" customFormat="1" ht="22.5" hidden="1" customHeight="1" outlineLevel="1">
      <c r="A58" s="109" t="s">
        <v>25</v>
      </c>
      <c r="B58" s="57">
        <f>製造所情報!C31</f>
        <v>0</v>
      </c>
      <c r="C58" s="279" t="str">
        <f>製造所情報!D31</f>
        <v>名称を登録証どおりに記入</v>
      </c>
      <c r="D58" s="279"/>
    </row>
    <row r="59" spans="1:4" s="13" customFormat="1" ht="22.5" hidden="1" customHeight="1" outlineLevel="1">
      <c r="A59" s="57"/>
      <c r="B59" s="57"/>
      <c r="C59" s="279" t="str">
        <f>製造所情報!E31</f>
        <v>所在地を登録証どおりに記入</v>
      </c>
      <c r="D59" s="279"/>
    </row>
    <row r="60" spans="1:4" s="13" customFormat="1" ht="15" hidden="1" customHeight="1" outlineLevel="1">
      <c r="A60" s="59"/>
      <c r="B60" s="59"/>
      <c r="C60" s="279"/>
      <c r="D60" s="279"/>
    </row>
    <row r="61" spans="1:4" s="13" customFormat="1" ht="22.5" hidden="1" customHeight="1" outlineLevel="1">
      <c r="A61" s="109" t="s">
        <v>26</v>
      </c>
      <c r="B61" s="57">
        <f>製造所情報!C32</f>
        <v>0</v>
      </c>
      <c r="C61" s="279" t="str">
        <f>製造所情報!D32</f>
        <v>名称を登録証どおりに記入</v>
      </c>
      <c r="D61" s="279"/>
    </row>
    <row r="62" spans="1:4" s="13" customFormat="1" ht="22.5" hidden="1" customHeight="1" outlineLevel="1">
      <c r="A62" s="59"/>
      <c r="B62" s="57"/>
      <c r="C62" s="279" t="str">
        <f>製造所情報!E32</f>
        <v>所在地を登録証どおりに記入</v>
      </c>
      <c r="D62" s="279"/>
    </row>
    <row r="63" spans="1:4" s="13" customFormat="1" ht="15" hidden="1" customHeight="1" outlineLevel="1">
      <c r="A63" s="59"/>
      <c r="B63" s="59"/>
      <c r="C63" s="109"/>
      <c r="D63" s="109"/>
    </row>
    <row r="64" spans="1:4" s="13" customFormat="1" ht="22.5" hidden="1" customHeight="1" outlineLevel="1">
      <c r="A64" s="109" t="s">
        <v>27</v>
      </c>
      <c r="B64" s="57">
        <f>製造所情報!C33</f>
        <v>0</v>
      </c>
      <c r="C64" s="279" t="str">
        <f>製造所情報!D33</f>
        <v>名称を登録証どおりに記入</v>
      </c>
      <c r="D64" s="279"/>
    </row>
    <row r="65" spans="1:4" s="13" customFormat="1" ht="22.5" hidden="1" customHeight="1" outlineLevel="1">
      <c r="A65" s="57"/>
      <c r="B65" s="57"/>
      <c r="C65" s="279" t="str">
        <f>製造所情報!E33</f>
        <v>所在地を登録証どおりに記入</v>
      </c>
      <c r="D65" s="279"/>
    </row>
    <row r="66" spans="1:4" s="13" customFormat="1" ht="15" hidden="1" customHeight="1" outlineLevel="1">
      <c r="A66" s="59"/>
      <c r="B66" s="59"/>
      <c r="C66" s="279"/>
      <c r="D66" s="279"/>
    </row>
    <row r="67" spans="1:4" s="13" customFormat="1" ht="22.5" hidden="1" customHeight="1" outlineLevel="1">
      <c r="A67" s="109" t="s">
        <v>28</v>
      </c>
      <c r="B67" s="57">
        <f>製造所情報!C34</f>
        <v>0</v>
      </c>
      <c r="C67" s="279" t="str">
        <f>製造所情報!D34</f>
        <v>名称を登録証どおりに記入</v>
      </c>
      <c r="D67" s="279"/>
    </row>
    <row r="68" spans="1:4" s="13" customFormat="1" ht="22.5" hidden="1" customHeight="1" outlineLevel="1">
      <c r="A68" s="57"/>
      <c r="B68" s="57"/>
      <c r="C68" s="279" t="str">
        <f>製造所情報!E34</f>
        <v>所在地を登録証どおりに記入</v>
      </c>
      <c r="D68" s="279"/>
    </row>
    <row r="69" spans="1:4" s="13" customFormat="1" ht="15" hidden="1" customHeight="1" outlineLevel="1">
      <c r="A69" s="59"/>
      <c r="B69" s="59"/>
      <c r="C69" s="279"/>
      <c r="D69" s="279"/>
    </row>
    <row r="70" spans="1:4" s="13" customFormat="1" ht="22.5" hidden="1" customHeight="1" outlineLevel="1">
      <c r="A70" s="109" t="s">
        <v>29</v>
      </c>
      <c r="B70" s="57">
        <f>製造所情報!C35</f>
        <v>0</v>
      </c>
      <c r="C70" s="279" t="str">
        <f>製造所情報!D35</f>
        <v>名称を登録証どおりに記入</v>
      </c>
      <c r="D70" s="279"/>
    </row>
    <row r="71" spans="1:4" s="13" customFormat="1" ht="22.5" hidden="1" customHeight="1" outlineLevel="1">
      <c r="A71" s="109"/>
      <c r="B71" s="57"/>
      <c r="C71" s="279" t="str">
        <f>製造所情報!E35</f>
        <v>所在地を登録証どおりに記入</v>
      </c>
      <c r="D71" s="279"/>
    </row>
    <row r="72" spans="1:4" s="13" customFormat="1" ht="15" customHeight="1" collapsed="1">
      <c r="A72" s="109"/>
      <c r="B72" s="59"/>
      <c r="C72" s="109"/>
      <c r="D72" s="109"/>
    </row>
    <row r="73" spans="1:4" s="13" customFormat="1" ht="15" customHeight="1">
      <c r="A73" s="109"/>
      <c r="B73" s="59"/>
      <c r="C73" s="109"/>
      <c r="D73" s="109"/>
    </row>
    <row r="74" spans="1:4" s="13" customFormat="1" ht="14.25">
      <c r="A74" s="286" t="s">
        <v>30</v>
      </c>
      <c r="B74" s="286"/>
      <c r="C74" s="286"/>
      <c r="D74" s="286"/>
    </row>
    <row r="75" spans="1:4" s="13" customFormat="1" ht="14.25">
      <c r="A75" s="273" t="s">
        <v>31</v>
      </c>
      <c r="B75" s="273"/>
      <c r="C75" s="273"/>
      <c r="D75" s="273"/>
    </row>
    <row r="76" spans="1:4" s="13" customFormat="1" ht="14.25">
      <c r="A76" s="273" t="s">
        <v>32</v>
      </c>
      <c r="B76" s="273"/>
      <c r="C76" s="273"/>
      <c r="D76" s="273"/>
    </row>
    <row r="77" spans="1:4" s="13" customFormat="1" ht="14.25">
      <c r="A77" s="286" t="s">
        <v>33</v>
      </c>
      <c r="B77" s="286"/>
      <c r="C77" s="286"/>
      <c r="D77" s="286"/>
    </row>
    <row r="78" spans="1:4" s="13" customFormat="1" ht="15.75">
      <c r="A78" s="60"/>
      <c r="B78" s="60"/>
      <c r="C78" s="60"/>
      <c r="D78" s="60"/>
    </row>
    <row r="79" spans="1:4" s="13" customFormat="1" ht="15.75">
      <c r="A79" s="60"/>
      <c r="B79" s="60"/>
      <c r="C79" s="60"/>
      <c r="D79" s="60"/>
    </row>
    <row r="80" spans="1:4" s="13" customFormat="1" ht="15.75">
      <c r="A80" s="60"/>
      <c r="B80" s="60"/>
      <c r="C80" s="60"/>
      <c r="D80" s="60"/>
    </row>
  </sheetData>
  <mergeCells count="88">
    <mergeCell ref="C61:D61"/>
    <mergeCell ref="C62:D62"/>
    <mergeCell ref="C64:D64"/>
    <mergeCell ref="C65:D65"/>
    <mergeCell ref="C71:D71"/>
    <mergeCell ref="C66:D66"/>
    <mergeCell ref="C67:D67"/>
    <mergeCell ref="C68:D68"/>
    <mergeCell ref="C69:D69"/>
    <mergeCell ref="C70:D70"/>
    <mergeCell ref="C56:D56"/>
    <mergeCell ref="C57:D57"/>
    <mergeCell ref="C58:D58"/>
    <mergeCell ref="C59:D59"/>
    <mergeCell ref="C60:D60"/>
    <mergeCell ref="A75:D75"/>
    <mergeCell ref="A77:D77"/>
    <mergeCell ref="C42:D42"/>
    <mergeCell ref="A74:D74"/>
    <mergeCell ref="C43:D43"/>
    <mergeCell ref="C44:D44"/>
    <mergeCell ref="C45:D45"/>
    <mergeCell ref="C46:D46"/>
    <mergeCell ref="C47:D47"/>
    <mergeCell ref="C48:D48"/>
    <mergeCell ref="C49:D49"/>
    <mergeCell ref="C50:D50"/>
    <mergeCell ref="C51:D51"/>
    <mergeCell ref="C52:D52"/>
    <mergeCell ref="C53:D53"/>
    <mergeCell ref="C55:D55"/>
    <mergeCell ref="C35:D35"/>
    <mergeCell ref="C36:D36"/>
    <mergeCell ref="C41:D41"/>
    <mergeCell ref="C37:D37"/>
    <mergeCell ref="C38:D38"/>
    <mergeCell ref="C39:D39"/>
    <mergeCell ref="C40:D40"/>
    <mergeCell ref="C30:D30"/>
    <mergeCell ref="C31:D31"/>
    <mergeCell ref="C32:D32"/>
    <mergeCell ref="C33:D33"/>
    <mergeCell ref="C34:D34"/>
    <mergeCell ref="C16:D16"/>
    <mergeCell ref="C17:D17"/>
    <mergeCell ref="C18:D18"/>
    <mergeCell ref="C19:D19"/>
    <mergeCell ref="C20:D20"/>
    <mergeCell ref="C15:D15"/>
    <mergeCell ref="C1:D1"/>
    <mergeCell ref="A2:D2"/>
    <mergeCell ref="A6:D6"/>
    <mergeCell ref="A7:D7"/>
    <mergeCell ref="C8:D8"/>
    <mergeCell ref="C9:D9"/>
    <mergeCell ref="C10:D10"/>
    <mergeCell ref="C11:D11"/>
    <mergeCell ref="C12:D12"/>
    <mergeCell ref="C13:D13"/>
    <mergeCell ref="C14:D14"/>
    <mergeCell ref="A9:B9"/>
    <mergeCell ref="A10:B10"/>
    <mergeCell ref="A11:B11"/>
    <mergeCell ref="A12:B12"/>
    <mergeCell ref="A18:B18"/>
    <mergeCell ref="A19:B19"/>
    <mergeCell ref="A20:B20"/>
    <mergeCell ref="A13:B13"/>
    <mergeCell ref="A14:B14"/>
    <mergeCell ref="A15:B15"/>
    <mergeCell ref="A16:B16"/>
    <mergeCell ref="A17:B17"/>
    <mergeCell ref="A76:D76"/>
    <mergeCell ref="A25:B25"/>
    <mergeCell ref="A26:B26"/>
    <mergeCell ref="A21:B21"/>
    <mergeCell ref="A22:B22"/>
    <mergeCell ref="A23:B23"/>
    <mergeCell ref="A24:B24"/>
    <mergeCell ref="C24:D24"/>
    <mergeCell ref="C21:D21"/>
    <mergeCell ref="C22:D22"/>
    <mergeCell ref="C23:D23"/>
    <mergeCell ref="C27:D27"/>
    <mergeCell ref="C28:D28"/>
    <mergeCell ref="C29:D29"/>
    <mergeCell ref="C25:D25"/>
    <mergeCell ref="C26:D26"/>
  </mergeCells>
  <phoneticPr fontId="2"/>
  <dataValidations disablePrompts="1" count="1">
    <dataValidation type="list" allowBlank="1" showInputMessage="1" showErrorMessage="1" sqref="D5" xr:uid="{00000000-0002-0000-0000-000000000000}">
      <formula1>"【 選択してください 】,　,【 特急 】,【 特急　オンサイト 】"</formula1>
    </dataValidation>
  </dataValidations>
  <printOptions horizontalCentered="1"/>
  <pageMargins left="0.51181102362204722" right="0.51181102362204722" top="0.35433070866141736" bottom="0.43307086614173229" header="0.19685039370078741" footer="0.19685039370078741"/>
  <pageSetup paperSize="9" scale="92" orientation="portrait" r:id="rId1"/>
  <headerFooter alignWithMargins="0">
    <oddFooter>&amp;L&amp;"Tahoma,標準"&amp;9JMDF8702J Rev.1&amp;R&amp;"Tahoma,標準"&amp;10Page 1 of 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46"/>
  <sheetViews>
    <sheetView view="pageBreakPreview" zoomScaleNormal="100" zoomScaleSheetLayoutView="100" workbookViewId="0">
      <selection activeCell="A25" sqref="A25:B25"/>
    </sheetView>
  </sheetViews>
  <sheetFormatPr defaultColWidth="9" defaultRowHeight="15.75"/>
  <cols>
    <col min="1" max="1" width="6.625" style="61" customWidth="1"/>
    <col min="2" max="2" width="17.875" style="61" customWidth="1"/>
    <col min="3" max="6" width="14.375" style="61" customWidth="1"/>
    <col min="7" max="7" width="19.125" style="61" customWidth="1"/>
    <col min="8" max="9" width="9" style="61"/>
    <col min="10" max="10" width="10.375" style="61" customWidth="1"/>
    <col min="11" max="11" width="9" style="61"/>
    <col min="12" max="12" width="10.75" style="61" customWidth="1"/>
    <col min="13" max="16384" width="9" style="61"/>
  </cols>
  <sheetData>
    <row r="1" spans="1:13" ht="14.25" customHeight="1">
      <c r="E1" s="53"/>
      <c r="G1" s="82" t="str">
        <f>お見積書Page1!C1</f>
        <v>見積番号を記入</v>
      </c>
    </row>
    <row r="2" spans="1:13" ht="19.5">
      <c r="A2" s="290" t="s">
        <v>34</v>
      </c>
      <c r="B2" s="290"/>
      <c r="C2" s="62"/>
      <c r="D2" s="62"/>
      <c r="G2" s="55" t="str">
        <f>お見積書Page1!D5</f>
        <v>　</v>
      </c>
      <c r="I2" s="61" t="s">
        <v>35</v>
      </c>
    </row>
    <row r="3" spans="1:13" ht="15" customHeight="1">
      <c r="A3" s="63"/>
      <c r="B3" s="63"/>
      <c r="C3" s="63"/>
      <c r="D3" s="63"/>
      <c r="E3" s="64"/>
      <c r="F3" s="64"/>
      <c r="G3" s="64"/>
      <c r="I3" s="215"/>
      <c r="J3" s="217" t="s">
        <v>36</v>
      </c>
      <c r="K3" s="218"/>
      <c r="L3" s="219" t="s">
        <v>37</v>
      </c>
      <c r="M3" s="218"/>
    </row>
    <row r="4" spans="1:13" ht="12" customHeight="1">
      <c r="A4" s="62"/>
      <c r="B4" s="62"/>
      <c r="C4" s="62"/>
      <c r="D4" s="62"/>
      <c r="I4" s="215" t="s">
        <v>38</v>
      </c>
      <c r="J4" s="215" t="s">
        <v>39</v>
      </c>
      <c r="K4" s="215" t="s">
        <v>40</v>
      </c>
      <c r="L4" s="215" t="s">
        <v>41</v>
      </c>
      <c r="M4" s="215" t="s">
        <v>40</v>
      </c>
    </row>
    <row r="5" spans="1:13" ht="24.95" customHeight="1">
      <c r="A5" s="291" t="s">
        <v>42</v>
      </c>
      <c r="B5" s="291"/>
      <c r="C5" s="291"/>
      <c r="D5" s="74">
        <v>220000</v>
      </c>
      <c r="E5" s="62" t="s">
        <v>43</v>
      </c>
      <c r="I5" s="216">
        <f>K5+M5</f>
        <v>30000</v>
      </c>
      <c r="J5" s="220">
        <v>1</v>
      </c>
      <c r="K5" s="212">
        <f>30000+(J5-1)*10000</f>
        <v>30000</v>
      </c>
      <c r="L5" s="220">
        <v>0</v>
      </c>
      <c r="M5" s="212" t="b">
        <f>IF(L5&gt;=1,30000+(L5-1)*10000)</f>
        <v>0</v>
      </c>
    </row>
    <row r="6" spans="1:13" ht="15" customHeight="1">
      <c r="A6" s="66"/>
      <c r="B6" s="66"/>
      <c r="C6" s="66"/>
      <c r="D6" s="65"/>
      <c r="E6" s="67"/>
    </row>
    <row r="7" spans="1:13" ht="24.95" customHeight="1">
      <c r="A7" s="292" t="s">
        <v>44</v>
      </c>
      <c r="B7" s="293"/>
      <c r="C7" s="79">
        <f>I5</f>
        <v>30000</v>
      </c>
      <c r="D7" s="68"/>
      <c r="E7" s="69"/>
      <c r="H7" s="60" t="s">
        <v>45</v>
      </c>
    </row>
    <row r="8" spans="1:13" ht="14.25" customHeight="1">
      <c r="A8" s="58"/>
      <c r="B8" s="58"/>
      <c r="C8" s="80"/>
      <c r="D8" s="68"/>
      <c r="E8" s="60"/>
      <c r="H8" s="60"/>
      <c r="K8" s="61" t="s">
        <v>46</v>
      </c>
    </row>
    <row r="9" spans="1:13" ht="24.95" customHeight="1">
      <c r="A9" s="292" t="s">
        <v>47</v>
      </c>
      <c r="B9" s="293"/>
      <c r="C9" s="81">
        <v>0</v>
      </c>
      <c r="D9" s="68" t="s">
        <v>48</v>
      </c>
      <c r="E9" s="60"/>
      <c r="H9" s="60" t="s">
        <v>49</v>
      </c>
      <c r="K9" s="61" t="s">
        <v>50</v>
      </c>
    </row>
    <row r="10" spans="1:13" ht="15" customHeight="1">
      <c r="A10" s="70"/>
      <c r="B10" s="70"/>
      <c r="C10" s="70"/>
      <c r="D10" s="71"/>
      <c r="E10" s="60"/>
      <c r="H10" s="60"/>
      <c r="K10" s="258" t="s">
        <v>38</v>
      </c>
      <c r="L10" s="259" t="s">
        <v>51</v>
      </c>
    </row>
    <row r="11" spans="1:13" ht="31.5" customHeight="1">
      <c r="A11" s="288" t="s">
        <v>52</v>
      </c>
      <c r="B11" s="288"/>
      <c r="C11" s="288"/>
      <c r="D11" s="288"/>
      <c r="E11" s="157">
        <f>K11</f>
        <v>0</v>
      </c>
      <c r="F11" s="151"/>
      <c r="G11" s="72"/>
      <c r="H11" s="60" t="s">
        <v>53</v>
      </c>
      <c r="K11" s="260">
        <f>L11*20000</f>
        <v>0</v>
      </c>
      <c r="L11" s="220">
        <v>0</v>
      </c>
    </row>
    <row r="12" spans="1:13" ht="15" customHeight="1">
      <c r="A12" s="70"/>
      <c r="B12" s="70"/>
      <c r="C12" s="70"/>
      <c r="D12" s="71"/>
      <c r="E12" s="60"/>
      <c r="H12" s="60"/>
    </row>
    <row r="13" spans="1:13" ht="56.25" customHeight="1">
      <c r="A13" s="294" t="s">
        <v>54</v>
      </c>
      <c r="B13" s="294"/>
      <c r="C13" s="295">
        <f>認証計画書!D60</f>
        <v>0</v>
      </c>
      <c r="D13" s="296"/>
      <c r="E13" s="296"/>
      <c r="F13" s="297"/>
      <c r="G13" s="72"/>
      <c r="H13" s="60" t="s">
        <v>55</v>
      </c>
    </row>
    <row r="14" spans="1:13" ht="16.5" customHeight="1">
      <c r="A14" s="67"/>
    </row>
    <row r="15" spans="1:13" ht="25.5" customHeight="1">
      <c r="A15" s="287" t="s">
        <v>56</v>
      </c>
      <c r="B15" s="287"/>
      <c r="C15" s="287"/>
      <c r="D15" s="287"/>
      <c r="E15" s="287"/>
      <c r="F15" s="287"/>
      <c r="G15" s="138">
        <f>C7</f>
        <v>30000</v>
      </c>
    </row>
    <row r="16" spans="1:13" ht="4.5" customHeight="1">
      <c r="A16" s="73"/>
      <c r="B16" s="73"/>
      <c r="C16" s="73"/>
      <c r="D16" s="73"/>
      <c r="E16" s="73"/>
      <c r="F16" s="73"/>
      <c r="G16" s="138"/>
    </row>
    <row r="17" spans="1:8" ht="25.5" customHeight="1">
      <c r="A17" s="287" t="s">
        <v>57</v>
      </c>
      <c r="B17" s="287"/>
      <c r="C17" s="287"/>
      <c r="D17" s="287"/>
      <c r="E17" s="287"/>
      <c r="F17" s="287"/>
      <c r="G17" s="141">
        <f>C9*D5</f>
        <v>0</v>
      </c>
    </row>
    <row r="18" spans="1:8" ht="5.25" customHeight="1">
      <c r="A18" s="111"/>
      <c r="B18" s="111"/>
      <c r="C18" s="111"/>
      <c r="D18" s="111"/>
      <c r="E18" s="111"/>
      <c r="F18" s="111"/>
      <c r="G18" s="139"/>
    </row>
    <row r="19" spans="1:8" ht="25.5" customHeight="1">
      <c r="A19" s="289" t="s">
        <v>58</v>
      </c>
      <c r="B19" s="289"/>
      <c r="C19" s="289"/>
      <c r="D19" s="289"/>
      <c r="E19" s="289"/>
      <c r="F19" s="289"/>
      <c r="G19" s="141">
        <f>E11</f>
        <v>0</v>
      </c>
    </row>
    <row r="20" spans="1:8" ht="5.25" customHeight="1">
      <c r="A20" s="111"/>
      <c r="B20" s="111"/>
      <c r="C20" s="111"/>
      <c r="D20" s="111"/>
      <c r="E20" s="111"/>
      <c r="F20" s="111"/>
      <c r="G20" s="139"/>
    </row>
    <row r="21" spans="1:8" ht="21" customHeight="1">
      <c r="A21" s="303" t="s">
        <v>59</v>
      </c>
      <c r="B21" s="303"/>
      <c r="C21" s="303"/>
      <c r="D21" s="303"/>
      <c r="E21" s="303"/>
      <c r="F21" s="303"/>
      <c r="G21" s="137">
        <f>SUM(G15:G19)</f>
        <v>30000</v>
      </c>
    </row>
    <row r="22" spans="1:8" ht="27.75" customHeight="1">
      <c r="A22" s="304" t="s">
        <v>60</v>
      </c>
      <c r="B22" s="304"/>
      <c r="C22" s="304"/>
      <c r="D22" s="304"/>
      <c r="E22" s="304"/>
      <c r="F22" s="304"/>
      <c r="G22" s="304"/>
    </row>
    <row r="23" spans="1:8" ht="23.25" customHeight="1">
      <c r="A23" s="301" t="s">
        <v>61</v>
      </c>
      <c r="B23" s="305"/>
      <c r="C23" s="305"/>
      <c r="D23" s="305"/>
      <c r="E23" s="305"/>
      <c r="F23" s="305"/>
      <c r="G23" s="305"/>
    </row>
    <row r="24" spans="1:8" ht="29.25" customHeight="1" thickBot="1">
      <c r="A24" s="116" t="s">
        <v>62</v>
      </c>
      <c r="B24" s="117"/>
      <c r="F24" s="74"/>
      <c r="G24" s="74"/>
      <c r="H24" s="60" t="s">
        <v>63</v>
      </c>
    </row>
    <row r="25" spans="1:8" ht="72.75" customHeight="1" thickBot="1">
      <c r="A25" s="298"/>
      <c r="B25" s="299"/>
      <c r="C25" s="299"/>
      <c r="D25" s="299"/>
      <c r="E25" s="299"/>
      <c r="F25" s="300"/>
      <c r="G25" s="118"/>
      <c r="H25" s="204" t="s">
        <v>64</v>
      </c>
    </row>
    <row r="26" spans="1:8" s="75" customFormat="1" ht="24.75" customHeight="1">
      <c r="E26" s="150" t="s">
        <v>65</v>
      </c>
    </row>
    <row r="27" spans="1:8" s="75" customFormat="1">
      <c r="E27" s="75" t="s">
        <v>66</v>
      </c>
      <c r="G27" s="76"/>
    </row>
    <row r="28" spans="1:8" s="75" customFormat="1">
      <c r="E28" s="75" t="s">
        <v>67</v>
      </c>
    </row>
    <row r="29" spans="1:8" s="75" customFormat="1">
      <c r="E29" s="75" t="s">
        <v>68</v>
      </c>
      <c r="G29" s="76"/>
    </row>
    <row r="30" spans="1:8" s="75" customFormat="1">
      <c r="E30" s="75" t="s">
        <v>69</v>
      </c>
      <c r="G30" s="76"/>
    </row>
    <row r="31" spans="1:8" s="75" customFormat="1">
      <c r="E31" s="77" t="s">
        <v>70</v>
      </c>
      <c r="F31" s="77"/>
      <c r="G31" s="78"/>
    </row>
    <row r="32" spans="1:8" ht="20.25" customHeight="1">
      <c r="A32" s="308" t="s">
        <v>71</v>
      </c>
      <c r="B32" s="308"/>
    </row>
    <row r="33" spans="1:7" ht="20.25" customHeight="1">
      <c r="A33" s="142" t="s">
        <v>72</v>
      </c>
      <c r="B33" s="142"/>
      <c r="C33" s="142"/>
    </row>
    <row r="34" spans="1:7" ht="54.75" customHeight="1">
      <c r="A34" s="306" t="s">
        <v>73</v>
      </c>
      <c r="B34" s="306"/>
      <c r="C34" s="301" t="s">
        <v>74</v>
      </c>
      <c r="D34" s="302"/>
      <c r="E34" s="302"/>
      <c r="F34" s="302"/>
      <c r="G34" s="302"/>
    </row>
    <row r="35" spans="1:7" ht="37.5" customHeight="1">
      <c r="A35" s="306" t="s">
        <v>75</v>
      </c>
      <c r="B35" s="306"/>
      <c r="C35" s="301" t="s">
        <v>76</v>
      </c>
      <c r="D35" s="302"/>
      <c r="E35" s="302"/>
      <c r="F35" s="302"/>
      <c r="G35" s="302"/>
    </row>
    <row r="36" spans="1:7" ht="39.75" customHeight="1">
      <c r="A36" s="306" t="s">
        <v>77</v>
      </c>
      <c r="B36" s="306"/>
      <c r="C36" s="301" t="s">
        <v>78</v>
      </c>
      <c r="D36" s="302"/>
      <c r="E36" s="302"/>
      <c r="F36" s="302"/>
      <c r="G36" s="302"/>
    </row>
    <row r="37" spans="1:7" ht="20.25" customHeight="1">
      <c r="A37" s="306"/>
      <c r="B37" s="306"/>
      <c r="C37" s="306"/>
      <c r="D37" s="306"/>
      <c r="E37" s="306"/>
      <c r="F37" s="306"/>
      <c r="G37" s="306"/>
    </row>
    <row r="38" spans="1:7" ht="20.25" customHeight="1">
      <c r="A38" s="308" t="s">
        <v>79</v>
      </c>
      <c r="B38" s="308"/>
      <c r="C38" s="306"/>
      <c r="D38" s="306"/>
      <c r="E38" s="306"/>
      <c r="F38" s="306"/>
      <c r="G38" s="306"/>
    </row>
    <row r="39" spans="1:7" ht="20.25" customHeight="1">
      <c r="A39" s="306" t="s">
        <v>80</v>
      </c>
      <c r="B39" s="306"/>
      <c r="C39" s="302" t="s">
        <v>81</v>
      </c>
      <c r="D39" s="302"/>
      <c r="E39" s="302"/>
      <c r="F39" s="302"/>
      <c r="G39" s="302"/>
    </row>
    <row r="40" spans="1:7" ht="20.25" customHeight="1">
      <c r="A40" s="306" t="s">
        <v>82</v>
      </c>
      <c r="B40" s="306"/>
      <c r="C40" s="302" t="s">
        <v>83</v>
      </c>
      <c r="D40" s="302"/>
      <c r="E40" s="302"/>
      <c r="F40" s="302"/>
      <c r="G40" s="302"/>
    </row>
    <row r="41" spans="1:7" ht="20.25" customHeight="1">
      <c r="A41" s="306"/>
      <c r="B41" s="306"/>
      <c r="C41" s="302" t="s">
        <v>84</v>
      </c>
      <c r="D41" s="302"/>
      <c r="E41" s="302"/>
      <c r="F41" s="302"/>
      <c r="G41" s="302"/>
    </row>
    <row r="42" spans="1:7" ht="20.25" customHeight="1">
      <c r="A42" s="306" t="s">
        <v>85</v>
      </c>
      <c r="B42" s="306"/>
      <c r="C42" s="302" t="s">
        <v>86</v>
      </c>
      <c r="D42" s="302"/>
      <c r="E42" s="302"/>
      <c r="F42" s="302"/>
      <c r="G42" s="302"/>
    </row>
    <row r="43" spans="1:7" ht="20.25" customHeight="1">
      <c r="A43" s="306"/>
      <c r="B43" s="306"/>
    </row>
    <row r="44" spans="1:7" ht="20.25" customHeight="1">
      <c r="A44" s="307" t="s">
        <v>87</v>
      </c>
      <c r="B44" s="307"/>
      <c r="C44" s="307"/>
      <c r="D44" s="307"/>
      <c r="E44" s="307"/>
      <c r="F44" s="307"/>
      <c r="G44" s="307"/>
    </row>
    <row r="45" spans="1:7" ht="20.25" customHeight="1">
      <c r="A45" s="306"/>
      <c r="B45" s="306"/>
    </row>
    <row r="46" spans="1:7" ht="20.25" customHeight="1">
      <c r="A46" s="306"/>
      <c r="B46" s="306"/>
    </row>
  </sheetData>
  <sheetProtection selectLockedCells="1"/>
  <mergeCells count="37">
    <mergeCell ref="A37:B37"/>
    <mergeCell ref="A38:B38"/>
    <mergeCell ref="A39:B39"/>
    <mergeCell ref="A40:B40"/>
    <mergeCell ref="A41:B41"/>
    <mergeCell ref="A45:B45"/>
    <mergeCell ref="A46:B46"/>
    <mergeCell ref="A44:G44"/>
    <mergeCell ref="A43:B43"/>
    <mergeCell ref="A32:B32"/>
    <mergeCell ref="A34:B34"/>
    <mergeCell ref="A35:B35"/>
    <mergeCell ref="A36:B36"/>
    <mergeCell ref="C36:G36"/>
    <mergeCell ref="A42:B42"/>
    <mergeCell ref="C42:G42"/>
    <mergeCell ref="C37:G37"/>
    <mergeCell ref="C38:G38"/>
    <mergeCell ref="C39:G39"/>
    <mergeCell ref="C40:G40"/>
    <mergeCell ref="C41:G41"/>
    <mergeCell ref="A25:F25"/>
    <mergeCell ref="C34:G34"/>
    <mergeCell ref="C35:G35"/>
    <mergeCell ref="A17:F17"/>
    <mergeCell ref="A21:F21"/>
    <mergeCell ref="A22:G22"/>
    <mergeCell ref="A23:G23"/>
    <mergeCell ref="A15:F15"/>
    <mergeCell ref="A11:D11"/>
    <mergeCell ref="A19:F19"/>
    <mergeCell ref="A2:B2"/>
    <mergeCell ref="A5:C5"/>
    <mergeCell ref="A7:B7"/>
    <mergeCell ref="A9:B9"/>
    <mergeCell ref="A13:B13"/>
    <mergeCell ref="C13:F13"/>
  </mergeCells>
  <phoneticPr fontId="2"/>
  <dataValidations disablePrompts="1" count="1">
    <dataValidation type="list" allowBlank="1" showInputMessage="1" showErrorMessage="1" sqref="D5" xr:uid="{00000000-0002-0000-0100-000000000000}">
      <formula1>"選択してください,\220000,\440000,\550000"</formula1>
    </dataValidation>
  </dataValidations>
  <printOptions horizontalCentered="1"/>
  <pageMargins left="0.51181102362204722" right="0.51181102362204722" top="0.35433070866141736" bottom="0.43307086614173229" header="0.19685039370078741" footer="0.19685039370078741"/>
  <pageSetup paperSize="9" scale="72" orientation="portrait" r:id="rId1"/>
  <headerFooter alignWithMargins="0">
    <oddFooter>&amp;L&amp;"Tahoma,標準"&amp;9JMDF8702J Rev.1&amp;R&amp;"Tahoma,標準"&amp;10Page 2 of 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56"/>
  <sheetViews>
    <sheetView view="pageBreakPreview" zoomScaleNormal="100" zoomScaleSheetLayoutView="100" workbookViewId="0">
      <selection activeCell="A25" sqref="A25:B25"/>
    </sheetView>
  </sheetViews>
  <sheetFormatPr defaultColWidth="14.25" defaultRowHeight="15.75" customHeight="1"/>
  <cols>
    <col min="1" max="1" width="15.625" style="16" customWidth="1"/>
    <col min="2" max="5" width="14.25" style="16" customWidth="1"/>
    <col min="6" max="6" width="26.125" style="16" customWidth="1"/>
    <col min="7" max="7" width="9.125" style="16" customWidth="1"/>
    <col min="8" max="16384" width="14.25" style="16"/>
  </cols>
  <sheetData>
    <row r="1" spans="1:7" ht="15.75" customHeight="1">
      <c r="A1" s="94"/>
      <c r="B1" s="94"/>
      <c r="C1" s="94"/>
      <c r="D1" s="94"/>
      <c r="E1" s="84"/>
      <c r="F1" s="83" t="str">
        <f>お見積書Page1!C1</f>
        <v>見積番号を記入</v>
      </c>
    </row>
    <row r="2" spans="1:7" ht="21" customHeight="1">
      <c r="A2" s="85"/>
      <c r="B2" s="86"/>
      <c r="C2" s="86"/>
      <c r="D2" s="86"/>
      <c r="E2" s="86"/>
      <c r="F2" s="87"/>
    </row>
    <row r="3" spans="1:7" ht="17.25" customHeight="1">
      <c r="A3" s="88"/>
      <c r="B3" s="88"/>
      <c r="C3" s="88"/>
      <c r="D3" s="88"/>
      <c r="E3" s="88"/>
      <c r="F3" s="126" t="s">
        <v>88</v>
      </c>
    </row>
    <row r="4" spans="1:7" ht="17.25" customHeight="1">
      <c r="A4" s="315" t="str">
        <f>お見積書Page1!D3</f>
        <v>変更種別をリストから選択</v>
      </c>
      <c r="B4" s="315"/>
      <c r="C4" s="315"/>
      <c r="D4" s="315"/>
      <c r="E4" s="315"/>
      <c r="F4" s="315"/>
      <c r="G4" s="14"/>
    </row>
    <row r="5" spans="1:7" ht="17.25" customHeight="1">
      <c r="A5" s="318"/>
      <c r="B5" s="318"/>
      <c r="C5" s="318"/>
      <c r="D5" s="318"/>
      <c r="E5" s="318"/>
      <c r="F5" s="55" t="str">
        <f>お見積書Page1!D5</f>
        <v>　</v>
      </c>
      <c r="G5" s="14"/>
    </row>
    <row r="6" spans="1:7" ht="15.75" customHeight="1">
      <c r="A6" s="89"/>
      <c r="B6" s="89"/>
      <c r="C6" s="89"/>
      <c r="D6" s="89"/>
      <c r="E6" s="89"/>
      <c r="F6" s="94"/>
      <c r="G6" s="14"/>
    </row>
    <row r="7" spans="1:7" ht="15.75" customHeight="1" thickBot="1">
      <c r="A7" s="56" t="s">
        <v>89</v>
      </c>
      <c r="B7" s="90"/>
      <c r="C7" s="309" t="str">
        <f>お見積書Page1!C1</f>
        <v>見積番号を記入</v>
      </c>
      <c r="D7" s="310"/>
      <c r="E7" s="242" t="s">
        <v>90</v>
      </c>
      <c r="F7" s="91"/>
      <c r="G7" s="14"/>
    </row>
    <row r="8" spans="1:7" ht="15.75" customHeight="1">
      <c r="A8" s="89"/>
      <c r="B8" s="89"/>
      <c r="C8" s="89"/>
      <c r="D8" s="89"/>
      <c r="E8" s="89"/>
      <c r="F8" s="94"/>
      <c r="G8" s="14"/>
    </row>
    <row r="9" spans="1:7" ht="15.75" customHeight="1">
      <c r="A9" s="94" t="s">
        <v>91</v>
      </c>
      <c r="B9" s="89"/>
      <c r="C9" s="94"/>
      <c r="D9" s="94"/>
      <c r="E9" s="94"/>
      <c r="F9" s="94"/>
      <c r="G9" s="14"/>
    </row>
    <row r="10" spans="1:7" ht="15.75" customHeight="1">
      <c r="A10" s="242" t="s">
        <v>92</v>
      </c>
      <c r="B10" s="94"/>
      <c r="C10" s="94"/>
      <c r="D10" s="94"/>
      <c r="E10" s="94"/>
      <c r="F10" s="94"/>
      <c r="G10" s="14"/>
    </row>
    <row r="11" spans="1:7" ht="15.75" customHeight="1">
      <c r="A11" s="94"/>
      <c r="B11" s="94"/>
      <c r="C11" s="94"/>
      <c r="D11" s="94"/>
      <c r="E11" s="94"/>
      <c r="F11" s="94"/>
      <c r="G11" s="14"/>
    </row>
    <row r="12" spans="1:7" ht="15.75" customHeight="1">
      <c r="A12" s="92" t="s">
        <v>93</v>
      </c>
      <c r="B12" s="94"/>
      <c r="C12" s="94"/>
      <c r="D12" s="94"/>
      <c r="E12" s="94"/>
      <c r="F12" s="94"/>
      <c r="G12" s="14"/>
    </row>
    <row r="13" spans="1:7" ht="15.75" customHeight="1">
      <c r="A13" s="89"/>
      <c r="B13" s="94"/>
      <c r="C13" s="94"/>
      <c r="D13" s="94"/>
      <c r="E13" s="94"/>
      <c r="F13" s="94"/>
      <c r="G13" s="14"/>
    </row>
    <row r="14" spans="1:7" ht="39.75" customHeight="1">
      <c r="A14" s="311" t="s">
        <v>94</v>
      </c>
      <c r="B14" s="312"/>
      <c r="C14" s="312"/>
      <c r="D14" s="312"/>
      <c r="E14" s="312"/>
      <c r="F14" s="312"/>
      <c r="G14" s="14"/>
    </row>
    <row r="15" spans="1:7" ht="10.5" customHeight="1">
      <c r="A15" s="93"/>
      <c r="B15" s="93"/>
      <c r="C15" s="93"/>
      <c r="D15" s="93"/>
      <c r="E15" s="93"/>
      <c r="F15" s="93"/>
      <c r="G15" s="14"/>
    </row>
    <row r="16" spans="1:7" ht="17.25" customHeight="1">
      <c r="A16" s="93" t="s">
        <v>95</v>
      </c>
      <c r="B16" s="93"/>
      <c r="C16" s="93"/>
      <c r="D16" s="93"/>
      <c r="E16" s="93"/>
      <c r="F16" s="93"/>
      <c r="G16" s="14"/>
    </row>
    <row r="17" spans="1:7" ht="17.25" customHeight="1">
      <c r="A17" s="93"/>
      <c r="B17" s="93"/>
      <c r="C17" s="93"/>
      <c r="D17" s="93"/>
      <c r="E17" s="93"/>
      <c r="F17" s="93"/>
      <c r="G17" s="14"/>
    </row>
    <row r="18" spans="1:7" ht="17.25" customHeight="1">
      <c r="A18" s="243" t="s">
        <v>96</v>
      </c>
      <c r="B18" s="93"/>
      <c r="C18" s="93"/>
      <c r="D18" s="93"/>
      <c r="E18" s="93"/>
      <c r="F18" s="93"/>
      <c r="G18" s="14"/>
    </row>
    <row r="19" spans="1:7" ht="17.25" customHeight="1">
      <c r="A19" s="93"/>
      <c r="B19" s="93"/>
      <c r="C19" s="93"/>
      <c r="D19" s="93"/>
      <c r="E19" s="93"/>
      <c r="F19" s="93"/>
      <c r="G19" s="14"/>
    </row>
    <row r="20" spans="1:7" ht="29.25" customHeight="1">
      <c r="A20" s="313" t="s">
        <v>97</v>
      </c>
      <c r="B20" s="313"/>
      <c r="C20" s="313"/>
      <c r="D20" s="313"/>
      <c r="E20" s="313"/>
      <c r="F20" s="313"/>
      <c r="G20" s="14"/>
    </row>
    <row r="21" spans="1:7" ht="17.25" customHeight="1">
      <c r="A21" s="93"/>
      <c r="B21" s="93"/>
      <c r="C21" s="93"/>
      <c r="D21" s="93"/>
      <c r="E21" s="93"/>
      <c r="F21" s="93"/>
      <c r="G21" s="14"/>
    </row>
    <row r="22" spans="1:7" ht="30.75" customHeight="1">
      <c r="A22" s="313" t="s">
        <v>98</v>
      </c>
      <c r="B22" s="314"/>
      <c r="C22" s="314"/>
      <c r="D22" s="314"/>
      <c r="E22" s="314"/>
      <c r="F22" s="314"/>
      <c r="G22" s="14"/>
    </row>
    <row r="23" spans="1:7" ht="15.75" customHeight="1">
      <c r="A23" s="94"/>
      <c r="B23" s="94"/>
      <c r="C23" s="94"/>
      <c r="D23" s="94"/>
      <c r="E23" s="94"/>
      <c r="F23" s="94"/>
      <c r="G23" s="14"/>
    </row>
    <row r="24" spans="1:7" ht="15.75" customHeight="1">
      <c r="A24" s="316" t="s">
        <v>99</v>
      </c>
      <c r="B24" s="94"/>
      <c r="C24" s="94"/>
      <c r="D24" s="94"/>
      <c r="E24" s="94"/>
      <c r="F24" s="94"/>
      <c r="G24" s="14"/>
    </row>
    <row r="25" spans="1:7" ht="15.75" customHeight="1">
      <c r="A25" s="317"/>
      <c r="B25" s="95"/>
      <c r="C25" s="95"/>
      <c r="D25" s="95"/>
      <c r="E25" s="95"/>
      <c r="F25" s="94"/>
      <c r="G25" s="14"/>
    </row>
    <row r="26" spans="1:7" ht="15.75" customHeight="1">
      <c r="A26" s="94"/>
      <c r="B26" s="94"/>
      <c r="C26" s="94"/>
      <c r="D26" s="94"/>
      <c r="E26" s="94"/>
      <c r="F26" s="94"/>
      <c r="G26" s="14"/>
    </row>
    <row r="27" spans="1:7" ht="15.75" customHeight="1">
      <c r="A27" s="316" t="s">
        <v>100</v>
      </c>
      <c r="B27" s="94"/>
      <c r="C27" s="94"/>
      <c r="D27" s="94"/>
      <c r="E27" s="94"/>
      <c r="F27" s="94"/>
      <c r="G27" s="14"/>
    </row>
    <row r="28" spans="1:7" ht="15.75" customHeight="1">
      <c r="A28" s="317"/>
      <c r="B28" s="95"/>
      <c r="C28" s="95"/>
      <c r="D28" s="95"/>
      <c r="E28" s="95"/>
      <c r="F28" s="94"/>
      <c r="G28" s="14"/>
    </row>
    <row r="29" spans="1:7" ht="15.75" customHeight="1">
      <c r="A29" s="109"/>
      <c r="B29" s="56"/>
      <c r="C29" s="56"/>
      <c r="D29" s="56"/>
      <c r="E29" s="56"/>
      <c r="F29" s="94"/>
      <c r="G29" s="14"/>
    </row>
    <row r="30" spans="1:7" ht="15.75" customHeight="1">
      <c r="A30" s="323" t="s">
        <v>101</v>
      </c>
      <c r="B30" s="56"/>
      <c r="C30" s="56"/>
      <c r="D30" s="56"/>
      <c r="E30" s="56"/>
      <c r="F30" s="94"/>
      <c r="G30" s="14"/>
    </row>
    <row r="31" spans="1:7" ht="15.75" customHeight="1">
      <c r="A31" s="323"/>
      <c r="B31" s="95"/>
      <c r="C31" s="95"/>
      <c r="D31" s="95"/>
      <c r="E31" s="95"/>
      <c r="F31" s="94"/>
      <c r="G31" s="14"/>
    </row>
    <row r="32" spans="1:7">
      <c r="A32" s="84"/>
      <c r="B32" s="96"/>
      <c r="C32" s="96"/>
      <c r="D32" s="96"/>
      <c r="E32" s="96"/>
      <c r="F32" s="84"/>
    </row>
    <row r="33" spans="1:7" ht="15.75" customHeight="1">
      <c r="A33" s="119" t="s">
        <v>102</v>
      </c>
      <c r="B33" s="96"/>
      <c r="C33" s="96"/>
      <c r="D33" s="96"/>
      <c r="E33" s="96"/>
      <c r="F33" s="84"/>
    </row>
    <row r="34" spans="1:7" ht="24.75" customHeight="1">
      <c r="A34" s="120" t="s">
        <v>103</v>
      </c>
      <c r="B34" s="324"/>
      <c r="C34" s="325"/>
      <c r="D34" s="325"/>
      <c r="E34" s="325"/>
      <c r="F34" s="326"/>
    </row>
    <row r="35" spans="1:7" ht="10.5" customHeight="1">
      <c r="A35" s="327" t="s">
        <v>104</v>
      </c>
      <c r="B35" s="329" t="s">
        <v>105</v>
      </c>
      <c r="C35" s="330"/>
      <c r="D35" s="330"/>
      <c r="E35" s="330"/>
      <c r="F35" s="331"/>
    </row>
    <row r="36" spans="1:7" ht="24.75" customHeight="1">
      <c r="A36" s="328"/>
      <c r="B36" s="332"/>
      <c r="C36" s="333"/>
      <c r="D36" s="333"/>
      <c r="E36" s="333"/>
      <c r="F36" s="334"/>
    </row>
    <row r="37" spans="1:7" ht="13.5">
      <c r="A37" s="327" t="s">
        <v>106</v>
      </c>
      <c r="B37" s="329" t="s">
        <v>107</v>
      </c>
      <c r="C37" s="331"/>
      <c r="D37" s="336" t="s">
        <v>108</v>
      </c>
      <c r="E37" s="319"/>
      <c r="F37" s="320"/>
    </row>
    <row r="38" spans="1:7" ht="10.5" customHeight="1">
      <c r="A38" s="335"/>
      <c r="B38" s="340"/>
      <c r="C38" s="341"/>
      <c r="D38" s="337"/>
      <c r="E38" s="338"/>
      <c r="F38" s="339"/>
    </row>
    <row r="39" spans="1:7" ht="21" customHeight="1">
      <c r="A39" s="335"/>
      <c r="B39" s="338"/>
      <c r="C39" s="339"/>
      <c r="D39" s="121" t="s">
        <v>109</v>
      </c>
      <c r="E39" s="97"/>
      <c r="F39" s="98"/>
    </row>
    <row r="40" spans="1:7" ht="21" customHeight="1">
      <c r="A40" s="120" t="s">
        <v>110</v>
      </c>
      <c r="B40" s="319"/>
      <c r="C40" s="320"/>
      <c r="D40" s="122" t="s">
        <v>111</v>
      </c>
      <c r="E40" s="321"/>
      <c r="F40" s="322"/>
    </row>
    <row r="41" spans="1:7" ht="21" customHeight="1">
      <c r="A41" s="123" t="s">
        <v>112</v>
      </c>
      <c r="B41" s="99"/>
      <c r="C41" s="100"/>
      <c r="D41" s="100"/>
      <c r="E41" s="100"/>
      <c r="F41" s="101"/>
    </row>
    <row r="42" spans="1:7" ht="15" customHeight="1">
      <c r="A42" s="102"/>
      <c r="B42" s="103"/>
      <c r="C42" s="103"/>
      <c r="D42" s="102"/>
      <c r="E42" s="104"/>
      <c r="F42" s="104"/>
    </row>
    <row r="43" spans="1:7" ht="15.75" customHeight="1">
      <c r="A43" s="105"/>
      <c r="B43" s="102"/>
      <c r="C43" s="102"/>
      <c r="D43" s="102"/>
      <c r="E43" s="102"/>
      <c r="F43" s="102"/>
    </row>
    <row r="44" spans="1:7" s="17" customFormat="1" ht="15.75" customHeight="1">
      <c r="A44" s="124" t="s">
        <v>113</v>
      </c>
      <c r="B44" s="93"/>
      <c r="C44" s="93"/>
      <c r="D44" s="93"/>
      <c r="E44" s="106"/>
      <c r="F44" s="106"/>
    </row>
    <row r="45" spans="1:7" s="17" customFormat="1" ht="15.75" customHeight="1">
      <c r="A45" s="107" t="s">
        <v>114</v>
      </c>
      <c r="B45" s="93"/>
      <c r="C45" s="107"/>
      <c r="D45" s="93"/>
      <c r="E45" s="106"/>
      <c r="F45" s="106"/>
    </row>
    <row r="46" spans="1:7" s="17" customFormat="1" ht="15.75" customHeight="1">
      <c r="A46" s="93" t="s">
        <v>115</v>
      </c>
      <c r="B46" s="93"/>
      <c r="C46" s="107"/>
      <c r="D46" s="93"/>
      <c r="E46" s="106"/>
      <c r="F46" s="106"/>
    </row>
    <row r="47" spans="1:7" s="17" customFormat="1" ht="15.75" customHeight="1">
      <c r="A47" s="107" t="s">
        <v>116</v>
      </c>
      <c r="B47" s="93"/>
      <c r="C47" s="106"/>
      <c r="D47" s="106"/>
      <c r="E47" s="106"/>
      <c r="F47" s="106"/>
      <c r="G47" s="18"/>
    </row>
    <row r="48" spans="1:7" s="17" customFormat="1" ht="15.75" customHeight="1">
      <c r="A48" s="108"/>
      <c r="B48" s="93"/>
      <c r="C48" s="108"/>
      <c r="D48" s="108"/>
      <c r="E48" s="108"/>
      <c r="F48" s="108"/>
    </row>
    <row r="49" spans="1:7" s="17" customFormat="1" ht="15.75" customHeight="1">
      <c r="A49" s="19"/>
      <c r="G49" s="20"/>
    </row>
    <row r="50" spans="1:7" s="17" customFormat="1" ht="15.75" customHeight="1"/>
    <row r="51" spans="1:7" s="17" customFormat="1" ht="15.75" customHeight="1"/>
    <row r="56" spans="1:7" ht="15.75" customHeight="1">
      <c r="A56" s="21" t="s">
        <v>117</v>
      </c>
    </row>
  </sheetData>
  <mergeCells count="20">
    <mergeCell ref="B40:C40"/>
    <mergeCell ref="E40:F40"/>
    <mergeCell ref="A27:A28"/>
    <mergeCell ref="A30:A31"/>
    <mergeCell ref="B34:F34"/>
    <mergeCell ref="A35:A36"/>
    <mergeCell ref="B35:F35"/>
    <mergeCell ref="B36:F36"/>
    <mergeCell ref="A37:A39"/>
    <mergeCell ref="B37:C37"/>
    <mergeCell ref="D37:D38"/>
    <mergeCell ref="E37:F38"/>
    <mergeCell ref="B38:C39"/>
    <mergeCell ref="C7:D7"/>
    <mergeCell ref="A14:F14"/>
    <mergeCell ref="A22:F22"/>
    <mergeCell ref="A4:F4"/>
    <mergeCell ref="A24:A25"/>
    <mergeCell ref="A5:E5"/>
    <mergeCell ref="A20:F20"/>
  </mergeCells>
  <phoneticPr fontId="2"/>
  <printOptions horizontalCentered="1"/>
  <pageMargins left="0.51181102362204722" right="0.51181102362204722" top="0.35433070866141736" bottom="0.43307086614173229" header="0.19685039370078741" footer="0.19685039370078741"/>
  <pageSetup paperSize="9" scale="72" orientation="portrait" r:id="rId1"/>
  <headerFooter alignWithMargins="0">
    <oddFooter>&amp;L&amp;"Tahoma,標準"&amp;9JMDF8702J Rev.1&amp;R&amp;"Tahoma,標準"&amp;10Page 3 of 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AC177"/>
  <sheetViews>
    <sheetView view="pageBreakPreview" zoomScaleNormal="120" zoomScaleSheetLayoutView="100" workbookViewId="0">
      <selection activeCell="A25" sqref="A25:B25"/>
    </sheetView>
  </sheetViews>
  <sheetFormatPr defaultColWidth="9" defaultRowHeight="15.75" outlineLevelRow="1"/>
  <cols>
    <col min="1" max="1" width="3.375" style="28" customWidth="1"/>
    <col min="2" max="3" width="4.875" style="28" customWidth="1"/>
    <col min="4" max="4" width="5" style="28" customWidth="1"/>
    <col min="5" max="5" width="2.375" style="28" customWidth="1"/>
    <col min="6" max="7" width="6.25" style="28" customWidth="1"/>
    <col min="8" max="8" width="7.375" style="28" customWidth="1"/>
    <col min="9" max="9" width="11" style="28" customWidth="1"/>
    <col min="10" max="10" width="8.875" style="28" customWidth="1"/>
    <col min="11" max="11" width="9.25" style="28" customWidth="1"/>
    <col min="12" max="12" width="2.625" style="28" customWidth="1"/>
    <col min="13" max="13" width="3" style="28" customWidth="1"/>
    <col min="14" max="15" width="9" style="28" customWidth="1"/>
    <col min="16" max="16" width="9.125" style="28" customWidth="1"/>
    <col min="17" max="17" width="9" style="28" customWidth="1"/>
    <col min="18" max="18" width="11.25" style="28" customWidth="1"/>
    <col min="19" max="21" width="9" style="28" customWidth="1"/>
    <col min="22" max="22" width="50.125" style="28" bestFit="1" customWidth="1"/>
    <col min="23" max="31" width="9" style="28" customWidth="1"/>
    <col min="32" max="16384" width="9" style="28"/>
  </cols>
  <sheetData>
    <row r="1" spans="1:21">
      <c r="A1" s="342" t="s">
        <v>118</v>
      </c>
      <c r="B1" s="342"/>
      <c r="C1" s="342"/>
      <c r="D1" s="342"/>
      <c r="E1" s="342"/>
      <c r="F1" s="386" t="str">
        <f>お見積書Page1!C1</f>
        <v>見積番号を記入</v>
      </c>
      <c r="G1" s="387"/>
      <c r="H1" s="388"/>
    </row>
    <row r="2" spans="1:21" ht="40.5" customHeight="1">
      <c r="A2" s="396" t="s">
        <v>119</v>
      </c>
      <c r="B2" s="397"/>
      <c r="C2" s="397"/>
      <c r="D2" s="397"/>
      <c r="E2" s="397"/>
      <c r="F2" s="397"/>
      <c r="G2" s="397"/>
      <c r="H2" s="397"/>
      <c r="I2" s="397"/>
      <c r="J2" s="397"/>
      <c r="K2" s="397"/>
      <c r="L2" s="397"/>
      <c r="M2" s="397"/>
      <c r="N2" s="397"/>
      <c r="O2" s="397"/>
      <c r="P2" s="397"/>
    </row>
    <row r="3" spans="1:21" ht="21" customHeight="1">
      <c r="B3" s="398" t="str">
        <f>IFERROR(LEFT(お客様情報!C24, FIND("→",お客様情報!C24)-2),お客様情報!C24)</f>
        <v>変更種別をリストから選択</v>
      </c>
      <c r="C3" s="399"/>
      <c r="D3" s="399"/>
      <c r="E3" s="399"/>
      <c r="F3" s="399"/>
      <c r="G3" s="399"/>
      <c r="H3" s="399"/>
      <c r="I3" s="399"/>
      <c r="J3" s="399"/>
      <c r="K3" s="399"/>
      <c r="L3" s="399"/>
      <c r="M3" s="399"/>
      <c r="N3" s="399"/>
      <c r="O3" s="400"/>
    </row>
    <row r="4" spans="1:21" ht="4.5" customHeight="1">
      <c r="B4" s="127"/>
      <c r="C4" s="127"/>
      <c r="D4" s="127"/>
      <c r="E4" s="127"/>
      <c r="F4" s="128"/>
      <c r="G4" s="128"/>
      <c r="H4" s="128"/>
      <c r="I4" s="128"/>
    </row>
    <row r="5" spans="1:21" ht="30.75" customHeight="1">
      <c r="A5" s="395" t="s">
        <v>120</v>
      </c>
      <c r="B5" s="372" t="s">
        <v>121</v>
      </c>
      <c r="C5" s="373"/>
      <c r="D5" s="373"/>
      <c r="E5" s="374"/>
      <c r="F5" s="392" t="str">
        <f>IF(お客様情報!C3="選任製造販売業者",お客様情報!C5&amp;CHAR(10)&amp;"外国製造："&amp;お客様情報!C16,お客様情報!C5)</f>
        <v>製造販売業者名を業許可通りに記入</v>
      </c>
      <c r="G5" s="393"/>
      <c r="H5" s="393"/>
      <c r="I5" s="393"/>
      <c r="J5" s="393"/>
      <c r="K5" s="393"/>
      <c r="L5" s="393"/>
      <c r="M5" s="393"/>
      <c r="N5" s="393"/>
      <c r="O5" s="393"/>
      <c r="P5" s="394"/>
    </row>
    <row r="6" spans="1:21" ht="24.75" customHeight="1">
      <c r="A6" s="395"/>
      <c r="B6" s="372" t="s">
        <v>122</v>
      </c>
      <c r="C6" s="373"/>
      <c r="D6" s="373"/>
      <c r="E6" s="374"/>
      <c r="F6" s="372" t="str">
        <f>お客様情報!C6</f>
        <v>製造販売業許可番号を記入(半角)</v>
      </c>
      <c r="G6" s="373"/>
      <c r="H6" s="373"/>
      <c r="I6" s="373"/>
      <c r="J6" s="374"/>
      <c r="K6" s="390"/>
      <c r="L6" s="391"/>
      <c r="M6" s="391"/>
      <c r="N6" s="389"/>
      <c r="O6" s="389"/>
      <c r="P6" s="389"/>
    </row>
    <row r="7" spans="1:21">
      <c r="A7" s="129"/>
    </row>
    <row r="8" spans="1:21" ht="21" customHeight="1">
      <c r="A8" s="401" t="s">
        <v>123</v>
      </c>
      <c r="B8" s="345" t="s">
        <v>124</v>
      </c>
      <c r="C8" s="345"/>
      <c r="D8" s="345"/>
      <c r="E8" s="378" t="str">
        <f>お客様情報!C25</f>
        <v>申請品目の販売名を記入（同じ変更を複数品目に適用する場合は、2品目目以降の情報を「認証書情報」にご記入ください）</v>
      </c>
      <c r="F8" s="378"/>
      <c r="G8" s="378"/>
      <c r="H8" s="378"/>
      <c r="I8" s="378"/>
      <c r="J8" s="378"/>
      <c r="K8" s="378"/>
      <c r="L8" s="378"/>
      <c r="M8" s="378"/>
      <c r="N8" s="378"/>
      <c r="O8" s="378"/>
      <c r="P8" s="378"/>
    </row>
    <row r="9" spans="1:21" ht="21" customHeight="1">
      <c r="A9" s="401"/>
      <c r="B9" s="345" t="s">
        <v>125</v>
      </c>
      <c r="C9" s="345"/>
      <c r="D9" s="345"/>
      <c r="E9" s="378" t="str">
        <f>お客様情報!C26</f>
        <v>一般的名称をご記入下さい</v>
      </c>
      <c r="F9" s="378"/>
      <c r="G9" s="378"/>
      <c r="H9" s="378"/>
      <c r="I9" s="378"/>
      <c r="J9" s="378"/>
      <c r="K9" s="345" t="s">
        <v>126</v>
      </c>
      <c r="L9" s="345"/>
      <c r="M9" s="345"/>
      <c r="N9" s="345" t="str">
        <f>お客様情報!G26</f>
        <v>JMDN コードをご記入下さい</v>
      </c>
      <c r="O9" s="345"/>
      <c r="P9" s="345"/>
    </row>
    <row r="10" spans="1:21" ht="30.75" customHeight="1">
      <c r="A10" s="401"/>
      <c r="B10" s="402" t="s">
        <v>127</v>
      </c>
      <c r="C10" s="402"/>
      <c r="D10" s="402"/>
      <c r="E10" s="403" t="str">
        <f>製造所情報!F14</f>
        <v>基準適合証の活用なし</v>
      </c>
      <c r="F10" s="404"/>
      <c r="G10" s="404"/>
      <c r="H10" s="404"/>
      <c r="I10" s="404"/>
      <c r="J10" s="405"/>
      <c r="K10" s="402" t="s">
        <v>128</v>
      </c>
      <c r="L10" s="402"/>
      <c r="M10" s="402"/>
      <c r="N10" s="402" t="str">
        <f>製造所情報!D14</f>
        <v>基準適合証の活用なし</v>
      </c>
      <c r="O10" s="402"/>
      <c r="P10" s="402"/>
      <c r="Q10" s="130"/>
      <c r="R10" s="130"/>
      <c r="S10" s="130"/>
      <c r="T10" s="130"/>
      <c r="U10" s="130"/>
    </row>
    <row r="11" spans="1:21" ht="10.5" customHeight="1">
      <c r="A11" s="129"/>
    </row>
    <row r="12" spans="1:21" ht="20.25" customHeight="1">
      <c r="A12" s="358" t="s">
        <v>129</v>
      </c>
      <c r="B12" s="406" t="s">
        <v>130</v>
      </c>
      <c r="C12" s="407"/>
      <c r="D12" s="408"/>
      <c r="E12" s="345" t="s">
        <v>131</v>
      </c>
      <c r="F12" s="345"/>
      <c r="G12" s="345"/>
      <c r="H12" s="345"/>
      <c r="I12" s="345"/>
      <c r="J12" s="345"/>
      <c r="K12" s="345" t="s">
        <v>132</v>
      </c>
      <c r="L12" s="345"/>
      <c r="M12" s="345"/>
      <c r="N12" s="345"/>
      <c r="O12" s="131"/>
      <c r="P12" s="159"/>
    </row>
    <row r="13" spans="1:21" ht="15.75" customHeight="1">
      <c r="A13" s="359"/>
      <c r="B13" s="409" t="s">
        <v>133</v>
      </c>
      <c r="C13" s="379"/>
      <c r="D13" s="380"/>
      <c r="E13" s="377" t="str">
        <f>お客様情報!C5</f>
        <v>製造販売業者名を業許可通りに記入</v>
      </c>
      <c r="F13" s="377"/>
      <c r="G13" s="377"/>
      <c r="H13" s="377"/>
      <c r="I13" s="377"/>
      <c r="J13" s="377"/>
      <c r="K13" s="390" t="str">
        <f>お客様情報!C6</f>
        <v>製造販売業許可番号を記入(半角)</v>
      </c>
      <c r="L13" s="391"/>
      <c r="M13" s="391"/>
      <c r="N13" s="412"/>
      <c r="O13" s="160"/>
      <c r="P13" s="158"/>
    </row>
    <row r="14" spans="1:21" ht="13.5" customHeight="1">
      <c r="A14" s="359"/>
      <c r="B14" s="410"/>
      <c r="C14" s="381"/>
      <c r="D14" s="382"/>
      <c r="E14" s="377" t="str">
        <f>IF(製造所情報!E19="製造販売業者住所を業許可どおりに記入","入力なし","〒"&amp;お客様情報!D7&amp;" "&amp;製造所情報!E19)</f>
        <v>〒郵便番号 製造販売業者住所を業許可通りに記入</v>
      </c>
      <c r="F14" s="377"/>
      <c r="G14" s="377"/>
      <c r="H14" s="377"/>
      <c r="I14" s="377"/>
      <c r="J14" s="377"/>
      <c r="K14" s="413"/>
      <c r="L14" s="414"/>
      <c r="M14" s="414"/>
      <c r="N14" s="415"/>
      <c r="O14" s="160"/>
      <c r="P14" s="158"/>
    </row>
    <row r="15" spans="1:21" ht="15.75" customHeight="1" outlineLevel="1">
      <c r="A15" s="359"/>
      <c r="B15" s="409" t="s">
        <v>134</v>
      </c>
      <c r="C15" s="379"/>
      <c r="D15" s="380"/>
      <c r="E15" s="378" t="str">
        <f>IF(お客様情報!C3="選任製造販売業者",お客様情報!C16,"非該当")</f>
        <v>非該当</v>
      </c>
      <c r="F15" s="378"/>
      <c r="G15" s="378"/>
      <c r="H15" s="378"/>
      <c r="I15" s="378"/>
      <c r="J15" s="378"/>
      <c r="K15" s="411" t="s">
        <v>135</v>
      </c>
      <c r="L15" s="411"/>
      <c r="M15" s="411"/>
      <c r="N15" s="411"/>
      <c r="O15" s="160"/>
      <c r="P15" s="158"/>
      <c r="Q15" s="28" t="s">
        <v>136</v>
      </c>
    </row>
    <row r="16" spans="1:21" ht="15.75" customHeight="1" outlineLevel="1">
      <c r="A16" s="359"/>
      <c r="B16" s="410"/>
      <c r="C16" s="381"/>
      <c r="D16" s="382"/>
      <c r="E16" s="378" t="str">
        <f>IF(お客様情報!C3="選任製造販売業者",お客様情報!C17,"非該当")</f>
        <v>非該当</v>
      </c>
      <c r="F16" s="378"/>
      <c r="G16" s="378"/>
      <c r="H16" s="378"/>
      <c r="I16" s="378"/>
      <c r="J16" s="378"/>
      <c r="K16" s="411"/>
      <c r="L16" s="411"/>
      <c r="M16" s="411"/>
      <c r="N16" s="411"/>
      <c r="O16" s="160"/>
      <c r="P16" s="158"/>
    </row>
    <row r="17" spans="1:17" ht="15.75" customHeight="1">
      <c r="A17" s="359"/>
      <c r="B17" s="375" t="s">
        <v>137</v>
      </c>
      <c r="C17" s="379">
        <f>製造所情報!C21</f>
        <v>0</v>
      </c>
      <c r="D17" s="380"/>
      <c r="E17" s="378" t="str">
        <f>製造所情報!D21</f>
        <v>名称を登録証どおりに記入</v>
      </c>
      <c r="F17" s="378"/>
      <c r="G17" s="378"/>
      <c r="H17" s="378"/>
      <c r="I17" s="378"/>
      <c r="J17" s="378"/>
      <c r="K17" s="345" t="str">
        <f>製造所情報!F21</f>
        <v>登録番号を記入</v>
      </c>
      <c r="L17" s="345"/>
      <c r="M17" s="345"/>
      <c r="N17" s="345"/>
      <c r="O17" s="160"/>
      <c r="P17" s="158"/>
    </row>
    <row r="18" spans="1:17" ht="15.75" customHeight="1">
      <c r="A18" s="359"/>
      <c r="B18" s="376"/>
      <c r="C18" s="381"/>
      <c r="D18" s="382"/>
      <c r="E18" s="378" t="str">
        <f>製造所情報!E21</f>
        <v>所在地を登録証どおりに記入</v>
      </c>
      <c r="F18" s="378"/>
      <c r="G18" s="378"/>
      <c r="H18" s="378"/>
      <c r="I18" s="378"/>
      <c r="J18" s="378"/>
      <c r="K18" s="345"/>
      <c r="L18" s="345"/>
      <c r="M18" s="345"/>
      <c r="N18" s="345"/>
      <c r="O18" s="160"/>
      <c r="P18" s="158"/>
    </row>
    <row r="19" spans="1:17" ht="15.75" customHeight="1">
      <c r="A19" s="359"/>
      <c r="B19" s="375" t="s">
        <v>138</v>
      </c>
      <c r="C19" s="379">
        <f>製造所情報!C22</f>
        <v>0</v>
      </c>
      <c r="D19" s="380"/>
      <c r="E19" s="378" t="str">
        <f>製造所情報!D22</f>
        <v>名称を登録証どおりに記入</v>
      </c>
      <c r="F19" s="378"/>
      <c r="G19" s="378"/>
      <c r="H19" s="378"/>
      <c r="I19" s="378"/>
      <c r="J19" s="378"/>
      <c r="K19" s="345" t="str">
        <f>製造所情報!F22</f>
        <v>登録番号を記入</v>
      </c>
      <c r="L19" s="345"/>
      <c r="M19" s="345"/>
      <c r="N19" s="345"/>
      <c r="O19" s="160"/>
      <c r="P19" s="158"/>
      <c r="Q19" s="28" t="s">
        <v>139</v>
      </c>
    </row>
    <row r="20" spans="1:17" ht="15.75" customHeight="1">
      <c r="A20" s="359"/>
      <c r="B20" s="376"/>
      <c r="C20" s="381"/>
      <c r="D20" s="382"/>
      <c r="E20" s="378" t="str">
        <f>製造所情報!E22</f>
        <v>所在地を登録証どおりに記入</v>
      </c>
      <c r="F20" s="378"/>
      <c r="G20" s="378"/>
      <c r="H20" s="378"/>
      <c r="I20" s="378"/>
      <c r="J20" s="378"/>
      <c r="K20" s="345"/>
      <c r="L20" s="345"/>
      <c r="M20" s="345"/>
      <c r="N20" s="345"/>
      <c r="O20" s="160"/>
      <c r="P20" s="158"/>
    </row>
    <row r="21" spans="1:17" ht="15.75" customHeight="1">
      <c r="A21" s="359"/>
      <c r="B21" s="375" t="s">
        <v>140</v>
      </c>
      <c r="C21" s="379">
        <f>製造所情報!C23</f>
        <v>0</v>
      </c>
      <c r="D21" s="380"/>
      <c r="E21" s="378" t="str">
        <f>製造所情報!D23</f>
        <v>名称を登録証どおりに記入</v>
      </c>
      <c r="F21" s="378"/>
      <c r="G21" s="378"/>
      <c r="H21" s="378"/>
      <c r="I21" s="378"/>
      <c r="J21" s="378"/>
      <c r="K21" s="345" t="str">
        <f>製造所情報!F23</f>
        <v>登録番号を記入</v>
      </c>
      <c r="L21" s="345"/>
      <c r="M21" s="345"/>
      <c r="N21" s="345"/>
      <c r="O21" s="160"/>
      <c r="P21" s="158"/>
    </row>
    <row r="22" spans="1:17" ht="15.75" customHeight="1">
      <c r="A22" s="359"/>
      <c r="B22" s="376"/>
      <c r="C22" s="381"/>
      <c r="D22" s="382"/>
      <c r="E22" s="378" t="str">
        <f>製造所情報!E23</f>
        <v>所在地を登録証どおりに記入</v>
      </c>
      <c r="F22" s="378"/>
      <c r="G22" s="378"/>
      <c r="H22" s="378"/>
      <c r="I22" s="378"/>
      <c r="J22" s="378"/>
      <c r="K22" s="345"/>
      <c r="L22" s="345"/>
      <c r="M22" s="345"/>
      <c r="N22" s="345"/>
      <c r="O22" s="160"/>
      <c r="P22" s="158"/>
    </row>
    <row r="23" spans="1:17" ht="15.75" customHeight="1">
      <c r="A23" s="359"/>
      <c r="B23" s="375" t="s">
        <v>141</v>
      </c>
      <c r="C23" s="379">
        <f>製造所情報!C24</f>
        <v>0</v>
      </c>
      <c r="D23" s="380"/>
      <c r="E23" s="378" t="str">
        <f>製造所情報!D24</f>
        <v>名称を登録証どおりに記入</v>
      </c>
      <c r="F23" s="378"/>
      <c r="G23" s="378"/>
      <c r="H23" s="378"/>
      <c r="I23" s="378"/>
      <c r="J23" s="378"/>
      <c r="K23" s="345" t="str">
        <f>製造所情報!F24</f>
        <v>登録番号を記入</v>
      </c>
      <c r="L23" s="345"/>
      <c r="M23" s="345"/>
      <c r="N23" s="345"/>
      <c r="O23" s="160"/>
      <c r="P23" s="158"/>
    </row>
    <row r="24" spans="1:17" ht="15.75" customHeight="1">
      <c r="A24" s="359"/>
      <c r="B24" s="376"/>
      <c r="C24" s="381"/>
      <c r="D24" s="382"/>
      <c r="E24" s="378" t="str">
        <f>製造所情報!E24</f>
        <v>所在地を登録証どおりに記入</v>
      </c>
      <c r="F24" s="378"/>
      <c r="G24" s="378"/>
      <c r="H24" s="378"/>
      <c r="I24" s="378"/>
      <c r="J24" s="378"/>
      <c r="K24" s="345"/>
      <c r="L24" s="345"/>
      <c r="M24" s="345"/>
      <c r="N24" s="345"/>
      <c r="O24" s="160"/>
      <c r="P24" s="158"/>
    </row>
    <row r="25" spans="1:17" ht="15.75" customHeight="1">
      <c r="A25" s="359"/>
      <c r="B25" s="375" t="s">
        <v>142</v>
      </c>
      <c r="C25" s="379">
        <f>製造所情報!C25</f>
        <v>0</v>
      </c>
      <c r="D25" s="380"/>
      <c r="E25" s="378" t="str">
        <f>製造所情報!D25</f>
        <v>名称を登録証どおりに記入</v>
      </c>
      <c r="F25" s="378"/>
      <c r="G25" s="378"/>
      <c r="H25" s="378"/>
      <c r="I25" s="378"/>
      <c r="J25" s="378"/>
      <c r="K25" s="345" t="str">
        <f>製造所情報!F25</f>
        <v>登録番号を記入</v>
      </c>
      <c r="L25" s="345"/>
      <c r="M25" s="345"/>
      <c r="N25" s="345"/>
      <c r="O25" s="160"/>
      <c r="P25" s="158"/>
    </row>
    <row r="26" spans="1:17" ht="15.75" customHeight="1">
      <c r="A26" s="359"/>
      <c r="B26" s="376"/>
      <c r="C26" s="381"/>
      <c r="D26" s="382"/>
      <c r="E26" s="378" t="str">
        <f>製造所情報!E25</f>
        <v>所在地を登録証どおりに記入</v>
      </c>
      <c r="F26" s="378"/>
      <c r="G26" s="378"/>
      <c r="H26" s="378"/>
      <c r="I26" s="378"/>
      <c r="J26" s="378"/>
      <c r="K26" s="345"/>
      <c r="L26" s="345"/>
      <c r="M26" s="345"/>
      <c r="N26" s="345"/>
      <c r="O26" s="160"/>
      <c r="P26" s="158"/>
    </row>
    <row r="27" spans="1:17" ht="15.75" customHeight="1">
      <c r="A27" s="359"/>
      <c r="B27" s="375" t="s">
        <v>143</v>
      </c>
      <c r="C27" s="379">
        <f>製造所情報!C26</f>
        <v>0</v>
      </c>
      <c r="D27" s="380"/>
      <c r="E27" s="378" t="str">
        <f>製造所情報!D26</f>
        <v>名称を登録証どおりに記入</v>
      </c>
      <c r="F27" s="378"/>
      <c r="G27" s="378"/>
      <c r="H27" s="378"/>
      <c r="I27" s="378"/>
      <c r="J27" s="378"/>
      <c r="K27" s="345" t="str">
        <f>製造所情報!F26</f>
        <v>登録番号を記入</v>
      </c>
      <c r="L27" s="345"/>
      <c r="M27" s="345"/>
      <c r="N27" s="345"/>
      <c r="O27" s="160"/>
      <c r="P27" s="158"/>
    </row>
    <row r="28" spans="1:17" ht="15.75" customHeight="1">
      <c r="A28" s="359"/>
      <c r="B28" s="376"/>
      <c r="C28" s="381"/>
      <c r="D28" s="382"/>
      <c r="E28" s="378" t="str">
        <f>製造所情報!E26</f>
        <v>所在地を登録証どおりに記入</v>
      </c>
      <c r="F28" s="378"/>
      <c r="G28" s="378"/>
      <c r="H28" s="378"/>
      <c r="I28" s="378"/>
      <c r="J28" s="378"/>
      <c r="K28" s="345"/>
      <c r="L28" s="345"/>
      <c r="M28" s="345"/>
      <c r="N28" s="345"/>
      <c r="O28" s="160"/>
      <c r="P28" s="158"/>
    </row>
    <row r="29" spans="1:17" ht="15.75" hidden="1" customHeight="1" outlineLevel="1">
      <c r="A29" s="359"/>
      <c r="B29" s="375" t="s">
        <v>144</v>
      </c>
      <c r="C29" s="379">
        <f>製造所情報!C27</f>
        <v>0</v>
      </c>
      <c r="D29" s="380"/>
      <c r="E29" s="378" t="str">
        <f>製造所情報!D27</f>
        <v>名称を登録証どおりに記入</v>
      </c>
      <c r="F29" s="378"/>
      <c r="G29" s="378"/>
      <c r="H29" s="378"/>
      <c r="I29" s="378"/>
      <c r="J29" s="378"/>
      <c r="K29" s="345" t="str">
        <f>製造所情報!F27</f>
        <v>登録番号を記入</v>
      </c>
      <c r="L29" s="345"/>
      <c r="M29" s="345"/>
      <c r="N29" s="345"/>
      <c r="O29" s="194"/>
      <c r="P29" s="158"/>
    </row>
    <row r="30" spans="1:17" ht="15.75" hidden="1" customHeight="1" outlineLevel="1">
      <c r="A30" s="359"/>
      <c r="B30" s="376"/>
      <c r="C30" s="381"/>
      <c r="D30" s="382"/>
      <c r="E30" s="378" t="str">
        <f>製造所情報!E27</f>
        <v>所在地を登録証どおりに記入</v>
      </c>
      <c r="F30" s="378"/>
      <c r="G30" s="378"/>
      <c r="H30" s="378"/>
      <c r="I30" s="378"/>
      <c r="J30" s="378"/>
      <c r="K30" s="345"/>
      <c r="L30" s="345"/>
      <c r="M30" s="345"/>
      <c r="N30" s="345"/>
      <c r="O30" s="194"/>
      <c r="P30" s="158"/>
    </row>
    <row r="31" spans="1:17" ht="15.75" hidden="1" customHeight="1" outlineLevel="1">
      <c r="A31" s="359"/>
      <c r="B31" s="375" t="s">
        <v>145</v>
      </c>
      <c r="C31" s="379">
        <f>製造所情報!C28</f>
        <v>0</v>
      </c>
      <c r="D31" s="380"/>
      <c r="E31" s="378" t="str">
        <f>製造所情報!D28</f>
        <v>名称を登録証どおりに記入</v>
      </c>
      <c r="F31" s="378"/>
      <c r="G31" s="378"/>
      <c r="H31" s="378"/>
      <c r="I31" s="378"/>
      <c r="J31" s="378"/>
      <c r="K31" s="345" t="str">
        <f>製造所情報!F28</f>
        <v>登録番号を記入</v>
      </c>
      <c r="L31" s="345"/>
      <c r="M31" s="345"/>
      <c r="N31" s="345"/>
      <c r="O31" s="194"/>
      <c r="P31" s="158"/>
    </row>
    <row r="32" spans="1:17" ht="15.75" hidden="1" customHeight="1" outlineLevel="1">
      <c r="A32" s="359"/>
      <c r="B32" s="376"/>
      <c r="C32" s="381"/>
      <c r="D32" s="382"/>
      <c r="E32" s="378" t="str">
        <f>製造所情報!E28</f>
        <v>所在地を登録証どおりに記入</v>
      </c>
      <c r="F32" s="378"/>
      <c r="G32" s="378"/>
      <c r="H32" s="378"/>
      <c r="I32" s="378"/>
      <c r="J32" s="378"/>
      <c r="K32" s="345"/>
      <c r="L32" s="345"/>
      <c r="M32" s="345"/>
      <c r="N32" s="345"/>
      <c r="O32" s="194"/>
      <c r="P32" s="158"/>
    </row>
    <row r="33" spans="1:20" ht="15.75" hidden="1" customHeight="1" outlineLevel="1">
      <c r="A33" s="359"/>
      <c r="B33" s="375" t="s">
        <v>146</v>
      </c>
      <c r="C33" s="379">
        <f>製造所情報!C29</f>
        <v>0</v>
      </c>
      <c r="D33" s="380"/>
      <c r="E33" s="378" t="str">
        <f>製造所情報!D29</f>
        <v>名称を登録証どおりに記入</v>
      </c>
      <c r="F33" s="378"/>
      <c r="G33" s="378"/>
      <c r="H33" s="378"/>
      <c r="I33" s="378"/>
      <c r="J33" s="378"/>
      <c r="K33" s="345" t="str">
        <f>製造所情報!F29</f>
        <v>登録番号を記入</v>
      </c>
      <c r="L33" s="345"/>
      <c r="M33" s="345"/>
      <c r="N33" s="345"/>
      <c r="O33" s="194"/>
      <c r="P33" s="158"/>
    </row>
    <row r="34" spans="1:20" ht="15.75" hidden="1" customHeight="1" outlineLevel="1">
      <c r="A34" s="359"/>
      <c r="B34" s="376"/>
      <c r="C34" s="381"/>
      <c r="D34" s="382"/>
      <c r="E34" s="378" t="str">
        <f>製造所情報!E29</f>
        <v>所在地を登録証どおりに記入</v>
      </c>
      <c r="F34" s="378"/>
      <c r="G34" s="378"/>
      <c r="H34" s="378"/>
      <c r="I34" s="378"/>
      <c r="J34" s="378"/>
      <c r="K34" s="345"/>
      <c r="L34" s="345"/>
      <c r="M34" s="345"/>
      <c r="N34" s="345"/>
      <c r="O34" s="194"/>
      <c r="P34" s="158"/>
    </row>
    <row r="35" spans="1:20" ht="15.75" hidden="1" customHeight="1" outlineLevel="1">
      <c r="A35" s="359"/>
      <c r="B35" s="375" t="s">
        <v>147</v>
      </c>
      <c r="C35" s="379">
        <f>製造所情報!C30</f>
        <v>0</v>
      </c>
      <c r="D35" s="380"/>
      <c r="E35" s="378" t="str">
        <f>製造所情報!D30</f>
        <v>名称を登録証どおりに記入</v>
      </c>
      <c r="F35" s="378"/>
      <c r="G35" s="378"/>
      <c r="H35" s="378"/>
      <c r="I35" s="378"/>
      <c r="J35" s="378"/>
      <c r="K35" s="345" t="str">
        <f>製造所情報!F30</f>
        <v>登録番号を記入</v>
      </c>
      <c r="L35" s="345"/>
      <c r="M35" s="345"/>
      <c r="N35" s="345"/>
      <c r="O35" s="194"/>
      <c r="P35" s="158"/>
    </row>
    <row r="36" spans="1:20" ht="15.75" hidden="1" customHeight="1" outlineLevel="1">
      <c r="A36" s="359"/>
      <c r="B36" s="376"/>
      <c r="C36" s="381"/>
      <c r="D36" s="382"/>
      <c r="E36" s="378" t="str">
        <f>製造所情報!E30</f>
        <v>所在地を登録証どおりに記入</v>
      </c>
      <c r="F36" s="378"/>
      <c r="G36" s="378"/>
      <c r="H36" s="378"/>
      <c r="I36" s="378"/>
      <c r="J36" s="378"/>
      <c r="K36" s="345"/>
      <c r="L36" s="345"/>
      <c r="M36" s="345"/>
      <c r="N36" s="345"/>
      <c r="O36" s="194"/>
      <c r="P36" s="158"/>
    </row>
    <row r="37" spans="1:20" ht="15.75" hidden="1" customHeight="1" outlineLevel="1">
      <c r="A37" s="359"/>
      <c r="B37" s="375" t="s">
        <v>148</v>
      </c>
      <c r="C37" s="379">
        <f>製造所情報!C31</f>
        <v>0</v>
      </c>
      <c r="D37" s="380"/>
      <c r="E37" s="378" t="str">
        <f>製造所情報!D31</f>
        <v>名称を登録証どおりに記入</v>
      </c>
      <c r="F37" s="378"/>
      <c r="G37" s="378"/>
      <c r="H37" s="378"/>
      <c r="I37" s="378"/>
      <c r="J37" s="378"/>
      <c r="K37" s="345" t="str">
        <f>製造所情報!F31</f>
        <v>登録番号を記入</v>
      </c>
      <c r="L37" s="345"/>
      <c r="M37" s="345"/>
      <c r="N37" s="345"/>
      <c r="O37" s="194"/>
      <c r="P37" s="158"/>
    </row>
    <row r="38" spans="1:20" ht="15.75" hidden="1" customHeight="1" outlineLevel="1">
      <c r="A38" s="359"/>
      <c r="B38" s="376"/>
      <c r="C38" s="381"/>
      <c r="D38" s="382"/>
      <c r="E38" s="378" t="str">
        <f>製造所情報!E31</f>
        <v>所在地を登録証どおりに記入</v>
      </c>
      <c r="F38" s="378"/>
      <c r="G38" s="378"/>
      <c r="H38" s="378"/>
      <c r="I38" s="378"/>
      <c r="J38" s="378"/>
      <c r="K38" s="345"/>
      <c r="L38" s="345"/>
      <c r="M38" s="345"/>
      <c r="N38" s="345"/>
      <c r="O38" s="194"/>
      <c r="P38" s="158"/>
    </row>
    <row r="39" spans="1:20" ht="15.75" hidden="1" customHeight="1" outlineLevel="1">
      <c r="A39" s="359"/>
      <c r="B39" s="375" t="s">
        <v>149</v>
      </c>
      <c r="C39" s="379">
        <f>製造所情報!C32</f>
        <v>0</v>
      </c>
      <c r="D39" s="380"/>
      <c r="E39" s="378" t="str">
        <f>製造所情報!D32</f>
        <v>名称を登録証どおりに記入</v>
      </c>
      <c r="F39" s="378"/>
      <c r="G39" s="378"/>
      <c r="H39" s="378"/>
      <c r="I39" s="378"/>
      <c r="J39" s="378"/>
      <c r="K39" s="345" t="str">
        <f>製造所情報!F32</f>
        <v>登録番号を記入</v>
      </c>
      <c r="L39" s="345"/>
      <c r="M39" s="345"/>
      <c r="N39" s="345"/>
      <c r="O39" s="194"/>
      <c r="P39" s="158"/>
    </row>
    <row r="40" spans="1:20" ht="15.75" hidden="1" customHeight="1" outlineLevel="1">
      <c r="A40" s="359"/>
      <c r="B40" s="376"/>
      <c r="C40" s="381"/>
      <c r="D40" s="382"/>
      <c r="E40" s="378" t="str">
        <f>製造所情報!E32</f>
        <v>所在地を登録証どおりに記入</v>
      </c>
      <c r="F40" s="378"/>
      <c r="G40" s="378"/>
      <c r="H40" s="378"/>
      <c r="I40" s="378"/>
      <c r="J40" s="378"/>
      <c r="K40" s="345"/>
      <c r="L40" s="345"/>
      <c r="M40" s="345"/>
      <c r="N40" s="345"/>
      <c r="O40" s="194"/>
      <c r="P40" s="158"/>
    </row>
    <row r="41" spans="1:20" ht="15.75" hidden="1" customHeight="1" outlineLevel="1">
      <c r="A41" s="359"/>
      <c r="B41" s="375" t="s">
        <v>150</v>
      </c>
      <c r="C41" s="379">
        <f>製造所情報!C33</f>
        <v>0</v>
      </c>
      <c r="D41" s="380"/>
      <c r="E41" s="378" t="str">
        <f>製造所情報!D33</f>
        <v>名称を登録証どおりに記入</v>
      </c>
      <c r="F41" s="378"/>
      <c r="G41" s="378"/>
      <c r="H41" s="378"/>
      <c r="I41" s="378"/>
      <c r="J41" s="378"/>
      <c r="K41" s="345" t="str">
        <f>製造所情報!F33</f>
        <v>登録番号を記入</v>
      </c>
      <c r="L41" s="345"/>
      <c r="M41" s="345"/>
      <c r="N41" s="345"/>
      <c r="O41" s="194"/>
      <c r="P41" s="158"/>
    </row>
    <row r="42" spans="1:20" ht="15.75" hidden="1" customHeight="1" outlineLevel="1">
      <c r="A42" s="359"/>
      <c r="B42" s="376"/>
      <c r="C42" s="381"/>
      <c r="D42" s="382"/>
      <c r="E42" s="378" t="str">
        <f>製造所情報!E33</f>
        <v>所在地を登録証どおりに記入</v>
      </c>
      <c r="F42" s="378"/>
      <c r="G42" s="378"/>
      <c r="H42" s="378"/>
      <c r="I42" s="378"/>
      <c r="J42" s="378"/>
      <c r="K42" s="345"/>
      <c r="L42" s="345"/>
      <c r="M42" s="345"/>
      <c r="N42" s="345"/>
      <c r="O42" s="194"/>
      <c r="P42" s="158"/>
    </row>
    <row r="43" spans="1:20" ht="15.75" hidden="1" customHeight="1" outlineLevel="1">
      <c r="A43" s="359"/>
      <c r="B43" s="375" t="s">
        <v>151</v>
      </c>
      <c r="C43" s="379">
        <f>製造所情報!C34</f>
        <v>0</v>
      </c>
      <c r="D43" s="380"/>
      <c r="E43" s="378" t="str">
        <f>製造所情報!D34</f>
        <v>名称を登録証どおりに記入</v>
      </c>
      <c r="F43" s="378"/>
      <c r="G43" s="378"/>
      <c r="H43" s="378"/>
      <c r="I43" s="378"/>
      <c r="J43" s="378"/>
      <c r="K43" s="345" t="str">
        <f>製造所情報!F34</f>
        <v>登録番号を記入</v>
      </c>
      <c r="L43" s="345"/>
      <c r="M43" s="345"/>
      <c r="N43" s="345"/>
      <c r="O43" s="194"/>
      <c r="P43" s="158"/>
    </row>
    <row r="44" spans="1:20" ht="15.75" hidden="1" customHeight="1" outlineLevel="1">
      <c r="A44" s="359"/>
      <c r="B44" s="376"/>
      <c r="C44" s="381"/>
      <c r="D44" s="382"/>
      <c r="E44" s="378" t="str">
        <f>製造所情報!E34</f>
        <v>所在地を登録証どおりに記入</v>
      </c>
      <c r="F44" s="378"/>
      <c r="G44" s="378"/>
      <c r="H44" s="378"/>
      <c r="I44" s="378"/>
      <c r="J44" s="378"/>
      <c r="K44" s="345"/>
      <c r="L44" s="345"/>
      <c r="M44" s="345"/>
      <c r="N44" s="345"/>
      <c r="O44" s="194"/>
      <c r="P44" s="158"/>
    </row>
    <row r="45" spans="1:20" ht="15.75" hidden="1" customHeight="1" outlineLevel="1">
      <c r="A45" s="359"/>
      <c r="B45" s="375" t="s">
        <v>152</v>
      </c>
      <c r="C45" s="379">
        <f>製造所情報!C35</f>
        <v>0</v>
      </c>
      <c r="D45" s="380"/>
      <c r="E45" s="378" t="str">
        <f>製造所情報!D35</f>
        <v>名称を登録証どおりに記入</v>
      </c>
      <c r="F45" s="378"/>
      <c r="G45" s="378"/>
      <c r="H45" s="378"/>
      <c r="I45" s="378"/>
      <c r="J45" s="378"/>
      <c r="K45" s="345" t="str">
        <f>製造所情報!F35</f>
        <v>登録番号を記入</v>
      </c>
      <c r="L45" s="345"/>
      <c r="M45" s="345"/>
      <c r="N45" s="345"/>
      <c r="O45" s="194"/>
      <c r="P45" s="158"/>
    </row>
    <row r="46" spans="1:20" ht="15.75" hidden="1" customHeight="1" outlineLevel="1">
      <c r="A46" s="360"/>
      <c r="B46" s="376"/>
      <c r="C46" s="381"/>
      <c r="D46" s="382"/>
      <c r="E46" s="378" t="str">
        <f>製造所情報!E35</f>
        <v>所在地を登録証どおりに記入</v>
      </c>
      <c r="F46" s="378"/>
      <c r="G46" s="378"/>
      <c r="H46" s="378"/>
      <c r="I46" s="378"/>
      <c r="J46" s="378"/>
      <c r="K46" s="345"/>
      <c r="L46" s="345"/>
      <c r="M46" s="345"/>
      <c r="N46" s="345"/>
      <c r="O46" s="194"/>
      <c r="P46" s="158"/>
    </row>
    <row r="47" spans="1:20" ht="15.75" customHeight="1" collapsed="1" thickBot="1">
      <c r="A47" s="195"/>
      <c r="B47" s="131"/>
      <c r="C47" s="131"/>
      <c r="D47" s="131"/>
      <c r="E47" s="193"/>
      <c r="F47" s="193"/>
      <c r="G47" s="193"/>
      <c r="H47" s="193"/>
      <c r="I47" s="193"/>
      <c r="J47" s="193"/>
      <c r="K47" s="131"/>
      <c r="L47" s="131"/>
      <c r="M47" s="131"/>
      <c r="N47" s="131"/>
      <c r="O47" s="194"/>
      <c r="P47" s="158"/>
    </row>
    <row r="48" spans="1:20">
      <c r="A48" s="129"/>
      <c r="R48" s="256" t="s">
        <v>153</v>
      </c>
      <c r="S48" s="245"/>
      <c r="T48" s="246"/>
    </row>
    <row r="49" spans="1:29" ht="21.75" customHeight="1">
      <c r="A49" s="358" t="s">
        <v>154</v>
      </c>
      <c r="B49" s="383" t="s">
        <v>155</v>
      </c>
      <c r="C49" s="342" t="s">
        <v>156</v>
      </c>
      <c r="D49" s="342"/>
      <c r="E49" s="342"/>
      <c r="F49" s="342" t="s">
        <v>157</v>
      </c>
      <c r="G49" s="342"/>
      <c r="H49" s="342" t="s">
        <v>158</v>
      </c>
      <c r="I49" s="342"/>
      <c r="J49" s="345" t="s">
        <v>159</v>
      </c>
      <c r="K49" s="345"/>
      <c r="N49" s="343" t="s">
        <v>160</v>
      </c>
      <c r="O49" s="344"/>
      <c r="P49" s="41">
        <v>0</v>
      </c>
      <c r="R49" s="247" t="s">
        <v>161</v>
      </c>
      <c r="S49" s="244" t="s">
        <v>157</v>
      </c>
      <c r="T49" s="252" t="s">
        <v>162</v>
      </c>
    </row>
    <row r="50" spans="1:29" ht="21.75" customHeight="1">
      <c r="A50" s="359"/>
      <c r="B50" s="384"/>
      <c r="C50" s="342" t="s">
        <v>163</v>
      </c>
      <c r="D50" s="342"/>
      <c r="E50" s="342"/>
      <c r="F50" s="348" t="s">
        <v>163</v>
      </c>
      <c r="G50" s="349"/>
      <c r="H50" s="347"/>
      <c r="I50" s="347"/>
      <c r="J50" s="346"/>
      <c r="K50" s="346"/>
      <c r="N50" s="343" t="s">
        <v>164</v>
      </c>
      <c r="O50" s="344"/>
      <c r="P50" s="156">
        <v>0</v>
      </c>
      <c r="R50" s="248" t="s">
        <v>165</v>
      </c>
      <c r="S50" s="249" t="s">
        <v>166</v>
      </c>
      <c r="T50" s="253" t="s">
        <v>167</v>
      </c>
    </row>
    <row r="51" spans="1:29" ht="21.75" customHeight="1">
      <c r="A51" s="359"/>
      <c r="B51" s="384"/>
      <c r="C51" s="342" t="s">
        <v>163</v>
      </c>
      <c r="D51" s="342"/>
      <c r="E51" s="342"/>
      <c r="F51" s="348" t="s">
        <v>163</v>
      </c>
      <c r="G51" s="349"/>
      <c r="H51" s="347"/>
      <c r="I51" s="347"/>
      <c r="J51" s="346"/>
      <c r="K51" s="346"/>
      <c r="N51" s="343" t="s">
        <v>168</v>
      </c>
      <c r="O51" s="344"/>
      <c r="P51" s="156">
        <v>0</v>
      </c>
      <c r="R51" s="248" t="s">
        <v>169</v>
      </c>
      <c r="S51" s="249" t="s">
        <v>170</v>
      </c>
      <c r="T51" s="254">
        <v>0</v>
      </c>
    </row>
    <row r="52" spans="1:29" ht="21.75" customHeight="1">
      <c r="A52" s="360"/>
      <c r="B52" s="385"/>
      <c r="C52" s="342" t="s">
        <v>163</v>
      </c>
      <c r="D52" s="342"/>
      <c r="E52" s="342"/>
      <c r="F52" s="348" t="s">
        <v>163</v>
      </c>
      <c r="G52" s="349"/>
      <c r="H52" s="347"/>
      <c r="I52" s="347"/>
      <c r="J52" s="346"/>
      <c r="K52" s="346"/>
      <c r="P52" s="153"/>
      <c r="R52" s="248" t="s">
        <v>171</v>
      </c>
      <c r="S52" s="249" t="s">
        <v>172</v>
      </c>
      <c r="T52" s="254">
        <v>0.5</v>
      </c>
    </row>
    <row r="53" spans="1:29" ht="15.75" customHeight="1">
      <c r="H53" s="162" t="s">
        <v>173</v>
      </c>
      <c r="K53" s="131"/>
      <c r="L53" s="421"/>
      <c r="M53" s="421"/>
      <c r="N53" s="421"/>
      <c r="O53" s="152"/>
      <c r="P53" s="152"/>
      <c r="R53" s="248" t="s">
        <v>174</v>
      </c>
      <c r="S53" s="249" t="s">
        <v>175</v>
      </c>
      <c r="T53" s="254">
        <v>1</v>
      </c>
    </row>
    <row r="54" spans="1:29">
      <c r="A54" s="129"/>
      <c r="R54" s="248" t="s">
        <v>176</v>
      </c>
      <c r="S54" s="249" t="s">
        <v>135</v>
      </c>
      <c r="T54" s="254">
        <v>1.5</v>
      </c>
    </row>
    <row r="55" spans="1:29" customFormat="1" ht="21.75" customHeight="1" thickBot="1">
      <c r="A55" s="352" t="s">
        <v>177</v>
      </c>
      <c r="B55" s="352" t="s">
        <v>178</v>
      </c>
      <c r="C55" s="352"/>
      <c r="D55" s="353" t="s">
        <v>179</v>
      </c>
      <c r="E55" s="353"/>
      <c r="F55" s="353"/>
      <c r="G55" s="353"/>
      <c r="H55" s="353"/>
      <c r="I55" s="354">
        <f>お客様情報!C20</f>
        <v>43586</v>
      </c>
      <c r="J55" s="355"/>
      <c r="K55" s="356"/>
      <c r="L55" s="357"/>
      <c r="M55" s="357"/>
      <c r="N55" s="361"/>
      <c r="O55" s="361"/>
      <c r="P55" s="361"/>
      <c r="R55" s="250" t="s">
        <v>135</v>
      </c>
      <c r="S55" s="251"/>
      <c r="T55" s="255">
        <v>2</v>
      </c>
    </row>
    <row r="56" spans="1:29" customFormat="1" ht="33.75" customHeight="1">
      <c r="A56" s="352"/>
      <c r="B56" s="362" t="s">
        <v>180</v>
      </c>
      <c r="C56" s="362"/>
      <c r="D56" s="363">
        <f>変更内容!A8</f>
        <v>0</v>
      </c>
      <c r="E56" s="363"/>
      <c r="F56" s="363"/>
      <c r="G56" s="364">
        <f>変更内容!B8</f>
        <v>0</v>
      </c>
      <c r="H56" s="364"/>
      <c r="I56" s="134">
        <f>変更内容!C8</f>
        <v>0</v>
      </c>
      <c r="J56" s="364">
        <f>変更内容!D8</f>
        <v>0</v>
      </c>
      <c r="K56" s="364"/>
      <c r="L56" s="364">
        <f>変更内容!E8</f>
        <v>0</v>
      </c>
      <c r="M56" s="364"/>
      <c r="N56" s="364"/>
      <c r="O56" s="364">
        <f>変更内容!F8</f>
        <v>0</v>
      </c>
      <c r="P56" s="364"/>
      <c r="Q56" s="28" t="s">
        <v>181</v>
      </c>
      <c r="AA56" s="422"/>
      <c r="AB56" s="422"/>
      <c r="AC56" s="422"/>
    </row>
    <row r="57" spans="1:29" customFormat="1" ht="33.75" customHeight="1">
      <c r="A57" s="352"/>
      <c r="B57" s="362"/>
      <c r="C57" s="362"/>
      <c r="D57" s="363">
        <f>変更内容!A9</f>
        <v>0</v>
      </c>
      <c r="E57" s="363"/>
      <c r="F57" s="363"/>
      <c r="G57" s="364">
        <f>変更内容!B9</f>
        <v>0</v>
      </c>
      <c r="H57" s="364"/>
      <c r="I57" s="134">
        <f>変更内容!C9</f>
        <v>0</v>
      </c>
      <c r="J57" s="364">
        <f>変更内容!D9</f>
        <v>0</v>
      </c>
      <c r="K57" s="364"/>
      <c r="L57" s="364">
        <f>変更内容!E9</f>
        <v>0</v>
      </c>
      <c r="M57" s="364"/>
      <c r="N57" s="364"/>
      <c r="O57" s="364">
        <f>変更内容!F9</f>
        <v>0</v>
      </c>
      <c r="P57" s="364"/>
      <c r="AA57" s="422"/>
      <c r="AB57" s="422"/>
      <c r="AC57" s="422"/>
    </row>
    <row r="58" spans="1:29" customFormat="1" ht="51" customHeight="1">
      <c r="A58" s="352"/>
      <c r="B58" s="362" t="s">
        <v>182</v>
      </c>
      <c r="C58" s="362"/>
      <c r="D58" s="365"/>
      <c r="E58" s="366"/>
      <c r="F58" s="366"/>
      <c r="G58" s="366"/>
      <c r="H58" s="366"/>
      <c r="I58" s="366"/>
      <c r="J58" s="366"/>
      <c r="K58" s="366"/>
      <c r="L58" s="366"/>
      <c r="M58" s="366"/>
      <c r="N58" s="366"/>
      <c r="O58" s="366"/>
      <c r="P58" s="367"/>
      <c r="Q58" s="28" t="s">
        <v>183</v>
      </c>
      <c r="R58" s="28"/>
      <c r="S58" s="28"/>
      <c r="T58" s="28"/>
      <c r="U58" s="28"/>
      <c r="AA58" s="416"/>
      <c r="AB58" s="417"/>
      <c r="AC58" s="417"/>
    </row>
    <row r="59" spans="1:29" customFormat="1" ht="39.75" customHeight="1">
      <c r="A59" s="352"/>
      <c r="B59" s="345" t="s">
        <v>184</v>
      </c>
      <c r="C59" s="345"/>
      <c r="D59" s="418" t="s">
        <v>185</v>
      </c>
      <c r="E59" s="419"/>
      <c r="F59" s="419"/>
      <c r="G59" s="419"/>
      <c r="H59" s="419"/>
      <c r="I59" s="419"/>
      <c r="J59" s="419"/>
      <c r="K59" s="419"/>
      <c r="L59" s="419"/>
      <c r="M59" s="419"/>
      <c r="N59" s="419"/>
      <c r="O59" s="419"/>
      <c r="P59" s="420"/>
      <c r="Q59" s="28" t="s">
        <v>186</v>
      </c>
      <c r="R59" s="28"/>
      <c r="S59" s="28"/>
      <c r="T59" s="28"/>
      <c r="U59" s="28"/>
      <c r="AA59" s="417"/>
      <c r="AB59" s="417"/>
      <c r="AC59" s="417"/>
    </row>
    <row r="60" spans="1:29" customFormat="1" ht="35.25" customHeight="1">
      <c r="A60" s="352"/>
      <c r="B60" s="345" t="s">
        <v>187</v>
      </c>
      <c r="C60" s="345"/>
      <c r="D60" s="365"/>
      <c r="E60" s="366"/>
      <c r="F60" s="366"/>
      <c r="G60" s="366"/>
      <c r="H60" s="366"/>
      <c r="I60" s="366"/>
      <c r="J60" s="366"/>
      <c r="K60" s="366"/>
      <c r="L60" s="366"/>
      <c r="M60" s="366"/>
      <c r="N60" s="366"/>
      <c r="O60" s="366"/>
      <c r="P60" s="367"/>
      <c r="Q60" s="28" t="s">
        <v>188</v>
      </c>
      <c r="R60" s="28"/>
      <c r="S60" s="28"/>
      <c r="T60" s="240" t="s">
        <v>189</v>
      </c>
      <c r="U60" s="28"/>
      <c r="AA60" s="417"/>
      <c r="AB60" s="417"/>
      <c r="AC60" s="417"/>
    </row>
    <row r="61" spans="1:29" customFormat="1" ht="13.5" customHeight="1">
      <c r="A61" s="352"/>
      <c r="B61" s="362" t="s">
        <v>190</v>
      </c>
      <c r="C61" s="362"/>
      <c r="D61" s="365"/>
      <c r="E61" s="366"/>
      <c r="F61" s="366"/>
      <c r="G61" s="366"/>
      <c r="H61" s="366"/>
      <c r="I61" s="366"/>
      <c r="J61" s="366"/>
      <c r="K61" s="366"/>
      <c r="L61" s="366"/>
      <c r="M61" s="366"/>
      <c r="N61" s="366"/>
      <c r="O61" s="366"/>
      <c r="P61" s="367"/>
      <c r="AA61" s="417"/>
      <c r="AB61" s="417"/>
      <c r="AC61" s="417"/>
    </row>
    <row r="62" spans="1:29">
      <c r="A62" s="129"/>
    </row>
    <row r="63" spans="1:29">
      <c r="A63" s="342" t="s">
        <v>191</v>
      </c>
      <c r="B63" s="342"/>
      <c r="C63" s="342"/>
      <c r="D63" s="371" t="s">
        <v>167</v>
      </c>
      <c r="E63" s="371"/>
      <c r="F63" s="371"/>
      <c r="G63" s="371"/>
      <c r="H63" s="371"/>
      <c r="I63" s="112" t="s">
        <v>192</v>
      </c>
      <c r="J63" s="351"/>
      <c r="K63" s="351"/>
      <c r="L63" s="351"/>
      <c r="M63" s="351"/>
      <c r="N63" s="351"/>
      <c r="O63" s="351"/>
      <c r="P63" s="351"/>
      <c r="Q63" s="221"/>
      <c r="R63" s="162"/>
      <c r="S63" s="162"/>
      <c r="T63" s="162"/>
      <c r="U63" s="162"/>
      <c r="V63" s="162"/>
    </row>
    <row r="64" spans="1:29" ht="15.75" customHeight="1">
      <c r="A64" s="372" t="s">
        <v>193</v>
      </c>
      <c r="B64" s="373"/>
      <c r="C64" s="374"/>
      <c r="D64" s="371" t="s">
        <v>135</v>
      </c>
      <c r="E64" s="371"/>
      <c r="F64" s="371"/>
      <c r="G64" s="371"/>
      <c r="H64" s="371"/>
      <c r="I64" s="112" t="s">
        <v>192</v>
      </c>
      <c r="J64" s="368"/>
      <c r="K64" s="369"/>
      <c r="L64" s="369"/>
      <c r="M64" s="369"/>
      <c r="N64" s="369"/>
      <c r="O64" s="369"/>
      <c r="P64" s="370"/>
      <c r="Q64" s="221"/>
      <c r="R64" s="162"/>
      <c r="S64" s="162"/>
      <c r="T64" s="162" t="s">
        <v>194</v>
      </c>
      <c r="U64" s="162"/>
      <c r="V64" s="162"/>
    </row>
    <row r="65" spans="1:22">
      <c r="A65" s="342" t="s">
        <v>195</v>
      </c>
      <c r="B65" s="342"/>
      <c r="C65" s="342"/>
      <c r="D65" s="371" t="s">
        <v>167</v>
      </c>
      <c r="E65" s="371"/>
      <c r="F65" s="371"/>
      <c r="G65" s="371"/>
      <c r="H65" s="371"/>
      <c r="I65" s="112" t="s">
        <v>192</v>
      </c>
      <c r="J65" s="351"/>
      <c r="K65" s="351"/>
      <c r="L65" s="351"/>
      <c r="M65" s="351"/>
      <c r="N65" s="351"/>
      <c r="O65" s="351"/>
      <c r="P65" s="351"/>
      <c r="Q65" s="221" t="s">
        <v>167</v>
      </c>
      <c r="R65" s="162" t="s">
        <v>196</v>
      </c>
      <c r="S65" s="162" t="s">
        <v>197</v>
      </c>
      <c r="T65" s="162"/>
      <c r="U65" s="162"/>
      <c r="V65" s="162"/>
    </row>
    <row r="66" spans="1:22">
      <c r="A66" s="129"/>
    </row>
    <row r="67" spans="1:22">
      <c r="A67" s="39"/>
      <c r="B67" s="40"/>
      <c r="C67" s="40"/>
      <c r="D67" s="40"/>
      <c r="E67" s="40"/>
      <c r="F67" s="40"/>
      <c r="G67" s="40"/>
      <c r="H67" s="40"/>
      <c r="I67" s="40"/>
    </row>
    <row r="68" spans="1:22">
      <c r="A68" s="39"/>
      <c r="B68" s="40"/>
      <c r="C68" s="40"/>
      <c r="D68" s="40"/>
      <c r="E68" s="40"/>
      <c r="F68" s="40"/>
      <c r="G68" s="40"/>
      <c r="H68" s="40"/>
      <c r="I68" s="40"/>
    </row>
    <row r="69" spans="1:22">
      <c r="A69" s="40" t="s">
        <v>198</v>
      </c>
      <c r="B69" s="40"/>
      <c r="C69" s="40"/>
      <c r="D69" s="40"/>
      <c r="E69" s="40"/>
      <c r="F69" s="40"/>
      <c r="G69" s="40"/>
      <c r="H69" s="40"/>
      <c r="I69" s="40"/>
    </row>
    <row r="70" spans="1:22">
      <c r="A70" s="40" t="s">
        <v>199</v>
      </c>
      <c r="B70" s="40"/>
      <c r="C70" s="40"/>
      <c r="D70" s="40"/>
      <c r="E70" s="40"/>
      <c r="F70" s="40"/>
      <c r="G70" s="40"/>
      <c r="H70" s="40"/>
      <c r="I70" s="40"/>
    </row>
    <row r="71" spans="1:22">
      <c r="A71" s="40" t="s">
        <v>200</v>
      </c>
      <c r="B71" s="40"/>
      <c r="C71" s="40" t="s">
        <v>201</v>
      </c>
      <c r="D71" s="40"/>
      <c r="E71" s="40"/>
      <c r="F71" s="40"/>
      <c r="G71" s="40"/>
      <c r="H71" s="40"/>
      <c r="I71" s="40"/>
    </row>
    <row r="72" spans="1:22">
      <c r="A72" s="40" t="s">
        <v>202</v>
      </c>
      <c r="B72" s="40"/>
      <c r="C72" s="40" t="s">
        <v>203</v>
      </c>
      <c r="D72" s="40"/>
      <c r="E72" s="40"/>
      <c r="F72" s="40"/>
      <c r="G72" s="40"/>
      <c r="H72" s="40"/>
      <c r="I72" s="40"/>
    </row>
    <row r="73" spans="1:22">
      <c r="A73" s="40" t="s">
        <v>169</v>
      </c>
      <c r="B73" s="40"/>
      <c r="C73" s="40" t="s">
        <v>204</v>
      </c>
      <c r="D73" s="40"/>
      <c r="E73" s="40"/>
      <c r="F73" s="40"/>
      <c r="G73" s="40"/>
      <c r="H73" s="40"/>
      <c r="I73" s="40"/>
    </row>
    <row r="74" spans="1:22">
      <c r="A74" s="40" t="s">
        <v>205</v>
      </c>
      <c r="C74" s="40" t="s">
        <v>206</v>
      </c>
      <c r="D74" s="40"/>
      <c r="E74" s="40"/>
      <c r="F74" s="40"/>
      <c r="G74" s="40"/>
      <c r="H74" s="40"/>
      <c r="I74" s="40"/>
    </row>
    <row r="75" spans="1:22">
      <c r="A75" s="40" t="s">
        <v>207</v>
      </c>
      <c r="B75" s="40"/>
      <c r="C75" s="40" t="s">
        <v>208</v>
      </c>
      <c r="D75" s="40"/>
      <c r="E75" s="40"/>
      <c r="F75" s="40"/>
      <c r="G75" s="40"/>
      <c r="H75" s="40"/>
      <c r="I75" s="40"/>
    </row>
    <row r="76" spans="1:22">
      <c r="A76" s="40"/>
      <c r="B76" s="40"/>
      <c r="C76" s="40"/>
      <c r="D76" s="40"/>
      <c r="E76" s="40"/>
      <c r="F76" s="40"/>
      <c r="G76" s="40"/>
      <c r="H76" s="40"/>
      <c r="I76" s="40"/>
    </row>
    <row r="77" spans="1:22">
      <c r="A77" s="40" t="s">
        <v>209</v>
      </c>
      <c r="B77" s="40"/>
      <c r="C77" s="40"/>
      <c r="D77" s="40"/>
      <c r="E77" s="40"/>
      <c r="F77" s="40"/>
      <c r="G77" s="40"/>
      <c r="H77" s="40"/>
      <c r="I77" s="40"/>
    </row>
    <row r="78" spans="1:22">
      <c r="A78" s="40" t="s">
        <v>210</v>
      </c>
      <c r="B78" s="40"/>
      <c r="C78" s="40"/>
      <c r="D78" s="40"/>
      <c r="E78" s="40"/>
      <c r="F78" s="40"/>
      <c r="G78" s="40"/>
      <c r="H78" s="40"/>
      <c r="I78" s="40"/>
    </row>
    <row r="79" spans="1:22">
      <c r="A79" s="40" t="s">
        <v>211</v>
      </c>
      <c r="B79" s="40"/>
      <c r="C79" s="40"/>
      <c r="D79" s="40"/>
      <c r="E79" s="40"/>
      <c r="F79" s="40"/>
      <c r="G79" s="40"/>
      <c r="H79" s="40"/>
      <c r="I79" s="40"/>
    </row>
    <row r="80" spans="1:22">
      <c r="A80" s="40" t="s">
        <v>212</v>
      </c>
      <c r="B80" s="40"/>
      <c r="C80" s="40" t="s">
        <v>213</v>
      </c>
      <c r="D80" s="40"/>
      <c r="E80" s="40"/>
      <c r="F80" s="40"/>
      <c r="G80" s="40"/>
      <c r="H80" s="40"/>
      <c r="I80" s="40"/>
    </row>
    <row r="81" spans="1:9">
      <c r="A81" s="40" t="s">
        <v>214</v>
      </c>
      <c r="B81" s="40"/>
      <c r="C81" s="40" t="s">
        <v>215</v>
      </c>
      <c r="D81" s="40"/>
      <c r="E81" s="40"/>
      <c r="F81" s="40"/>
      <c r="G81" s="40"/>
      <c r="H81" s="40"/>
      <c r="I81" s="40"/>
    </row>
    <row r="82" spans="1:9">
      <c r="A82" s="40" t="s">
        <v>216</v>
      </c>
      <c r="B82" s="40"/>
      <c r="C82" s="40" t="s">
        <v>217</v>
      </c>
      <c r="D82" s="40"/>
      <c r="E82" s="40"/>
      <c r="F82" s="40"/>
      <c r="G82" s="40"/>
      <c r="H82" s="40"/>
      <c r="I82" s="40"/>
    </row>
    <row r="83" spans="1:9">
      <c r="A83" s="40" t="s">
        <v>218</v>
      </c>
      <c r="B83" s="40"/>
      <c r="C83" s="40" t="s">
        <v>219</v>
      </c>
      <c r="D83" s="40"/>
      <c r="E83" s="40"/>
      <c r="F83" s="40"/>
      <c r="G83" s="40"/>
      <c r="H83" s="40"/>
      <c r="I83" s="40"/>
    </row>
    <row r="84" spans="1:9">
      <c r="A84" s="40" t="s">
        <v>220</v>
      </c>
      <c r="B84" s="40"/>
      <c r="C84" s="40" t="s">
        <v>221</v>
      </c>
      <c r="D84" s="40"/>
      <c r="E84" s="40"/>
      <c r="F84" s="40"/>
      <c r="G84" s="40"/>
      <c r="H84" s="40"/>
      <c r="I84" s="40"/>
    </row>
    <row r="85" spans="1:9">
      <c r="A85" s="40" t="s">
        <v>222</v>
      </c>
      <c r="B85" s="40"/>
      <c r="C85" s="40" t="s">
        <v>223</v>
      </c>
      <c r="D85" s="40"/>
      <c r="E85" s="40"/>
      <c r="F85" s="40"/>
      <c r="G85" s="40"/>
      <c r="H85" s="40"/>
      <c r="I85" s="40"/>
    </row>
    <row r="86" spans="1:9">
      <c r="A86" s="40" t="s">
        <v>224</v>
      </c>
      <c r="B86" s="40"/>
      <c r="C86" s="40" t="s">
        <v>225</v>
      </c>
      <c r="D86" s="40"/>
      <c r="E86" s="40"/>
      <c r="F86" s="40"/>
      <c r="G86" s="40"/>
      <c r="H86" s="40"/>
      <c r="I86" s="40"/>
    </row>
    <row r="87" spans="1:9">
      <c r="A87" s="40" t="s">
        <v>226</v>
      </c>
      <c r="B87" s="40"/>
      <c r="C87" s="40" t="s">
        <v>227</v>
      </c>
      <c r="D87" s="40"/>
      <c r="E87" s="40"/>
      <c r="F87" s="40"/>
      <c r="G87" s="40"/>
      <c r="H87" s="40"/>
      <c r="I87" s="40"/>
    </row>
    <row r="88" spans="1:9">
      <c r="A88" s="40" t="s">
        <v>228</v>
      </c>
      <c r="B88" s="40"/>
      <c r="C88" s="40" t="s">
        <v>229</v>
      </c>
      <c r="D88" s="40"/>
      <c r="E88" s="40"/>
      <c r="F88" s="40"/>
      <c r="G88" s="40"/>
      <c r="H88" s="40"/>
      <c r="I88" s="40"/>
    </row>
    <row r="89" spans="1:9">
      <c r="A89" s="40"/>
      <c r="B89" s="40"/>
      <c r="C89" s="40"/>
      <c r="D89" s="40"/>
      <c r="E89" s="40"/>
      <c r="F89" s="40"/>
      <c r="G89" s="40"/>
      <c r="H89" s="40"/>
      <c r="I89" s="40"/>
    </row>
    <row r="90" spans="1:9">
      <c r="A90" s="40" t="s">
        <v>230</v>
      </c>
      <c r="C90" s="40"/>
      <c r="D90" s="40"/>
      <c r="E90" s="40"/>
      <c r="F90" s="40"/>
      <c r="G90" s="40"/>
      <c r="H90" s="40"/>
      <c r="I90" s="40"/>
    </row>
    <row r="91" spans="1:9">
      <c r="A91" s="40" t="s">
        <v>137</v>
      </c>
      <c r="B91" s="40"/>
      <c r="C91" s="40" t="s">
        <v>231</v>
      </c>
      <c r="D91" s="40"/>
      <c r="E91" s="40"/>
      <c r="F91" s="40"/>
      <c r="G91" s="40"/>
      <c r="H91" s="40"/>
      <c r="I91" s="40"/>
    </row>
    <row r="92" spans="1:9">
      <c r="A92" s="40" t="s">
        <v>138</v>
      </c>
      <c r="B92" s="40"/>
      <c r="C92" s="40" t="s">
        <v>232</v>
      </c>
      <c r="D92" s="40"/>
      <c r="E92" s="40"/>
      <c r="F92" s="40"/>
      <c r="G92" s="40"/>
      <c r="H92" s="40"/>
      <c r="I92" s="40"/>
    </row>
    <row r="93" spans="1:9">
      <c r="A93" s="40" t="s">
        <v>140</v>
      </c>
      <c r="C93" s="40" t="s">
        <v>233</v>
      </c>
      <c r="D93" s="40"/>
      <c r="E93" s="40"/>
      <c r="F93" s="40"/>
      <c r="G93" s="40"/>
      <c r="H93" s="40"/>
      <c r="I93" s="40"/>
    </row>
    <row r="94" spans="1:9">
      <c r="A94" s="40" t="s">
        <v>141</v>
      </c>
      <c r="B94" s="40"/>
      <c r="C94" s="40" t="s">
        <v>234</v>
      </c>
      <c r="D94" s="40"/>
      <c r="E94" s="40"/>
      <c r="F94" s="40"/>
      <c r="G94" s="40"/>
      <c r="H94" s="40"/>
      <c r="I94" s="40"/>
    </row>
    <row r="95" spans="1:9">
      <c r="A95" s="40" t="s">
        <v>142</v>
      </c>
      <c r="B95" s="40"/>
      <c r="C95" s="40" t="s">
        <v>235</v>
      </c>
      <c r="D95" s="40"/>
      <c r="E95" s="40"/>
      <c r="F95" s="40"/>
      <c r="G95" s="40"/>
      <c r="H95" s="40"/>
      <c r="I95" s="40"/>
    </row>
    <row r="96" spans="1:9">
      <c r="A96" s="40" t="s">
        <v>143</v>
      </c>
      <c r="B96" s="40"/>
      <c r="C96" s="40" t="s">
        <v>236</v>
      </c>
      <c r="D96" s="40"/>
      <c r="E96" s="40"/>
      <c r="F96" s="40"/>
      <c r="G96" s="40"/>
      <c r="H96" s="40"/>
      <c r="I96" s="40"/>
    </row>
    <row r="97" spans="1:15">
      <c r="A97" s="40" t="s">
        <v>144</v>
      </c>
      <c r="B97" s="40"/>
      <c r="C97" s="40" t="s">
        <v>237</v>
      </c>
      <c r="D97" s="40"/>
      <c r="E97" s="40"/>
      <c r="F97" s="40"/>
      <c r="G97" s="40"/>
      <c r="H97" s="40"/>
      <c r="I97" s="40"/>
    </row>
    <row r="98" spans="1:15">
      <c r="A98" s="40" t="s">
        <v>146</v>
      </c>
      <c r="B98" s="40"/>
      <c r="C98" s="40" t="s">
        <v>238</v>
      </c>
      <c r="D98" s="40"/>
      <c r="E98" s="40"/>
      <c r="F98" s="40"/>
      <c r="G98" s="40"/>
      <c r="H98" s="40"/>
      <c r="I98" s="40"/>
    </row>
    <row r="99" spans="1:15">
      <c r="A99" s="40" t="s">
        <v>147</v>
      </c>
      <c r="B99" s="40"/>
      <c r="C99" s="40" t="s">
        <v>239</v>
      </c>
      <c r="D99" s="40"/>
      <c r="E99" s="40"/>
      <c r="F99" s="40"/>
      <c r="G99" s="40"/>
      <c r="H99" s="40"/>
      <c r="I99" s="40"/>
    </row>
    <row r="100" spans="1:15">
      <c r="A100" s="40" t="s">
        <v>148</v>
      </c>
      <c r="B100" s="40"/>
      <c r="C100" s="40" t="s">
        <v>240</v>
      </c>
      <c r="D100" s="40"/>
      <c r="E100" s="40"/>
      <c r="F100" s="40"/>
      <c r="G100" s="40"/>
      <c r="H100" s="40"/>
      <c r="I100" s="40"/>
    </row>
    <row r="101" spans="1:15">
      <c r="A101" s="40" t="s">
        <v>149</v>
      </c>
      <c r="B101" s="40"/>
      <c r="C101" s="40" t="s">
        <v>241</v>
      </c>
      <c r="D101" s="40"/>
      <c r="E101" s="40"/>
      <c r="F101" s="40"/>
      <c r="G101" s="40"/>
      <c r="H101" s="40"/>
      <c r="I101" s="40"/>
    </row>
    <row r="102" spans="1:15">
      <c r="A102" s="40" t="s">
        <v>152</v>
      </c>
      <c r="B102" s="40"/>
      <c r="C102" s="40" t="s">
        <v>242</v>
      </c>
      <c r="D102" s="40"/>
      <c r="E102" s="40"/>
      <c r="F102" s="40"/>
      <c r="G102" s="40"/>
      <c r="H102" s="40"/>
      <c r="I102" s="40"/>
    </row>
    <row r="103" spans="1:15">
      <c r="A103" s="40" t="s">
        <v>243</v>
      </c>
      <c r="B103" s="40"/>
      <c r="C103" s="40" t="s">
        <v>244</v>
      </c>
      <c r="D103" s="40"/>
      <c r="E103" s="40"/>
      <c r="F103" s="40"/>
      <c r="G103" s="40"/>
      <c r="H103" s="40"/>
      <c r="I103" s="40"/>
    </row>
    <row r="104" spans="1:15">
      <c r="A104" s="40" t="s">
        <v>245</v>
      </c>
      <c r="B104" s="40"/>
      <c r="C104" s="40" t="s">
        <v>246</v>
      </c>
      <c r="D104" s="40"/>
      <c r="E104" s="40"/>
      <c r="F104" s="40"/>
      <c r="G104" s="40"/>
      <c r="H104" s="40"/>
      <c r="I104" s="40"/>
    </row>
    <row r="105" spans="1:15">
      <c r="A105" s="40" t="s">
        <v>247</v>
      </c>
      <c r="B105" s="40"/>
      <c r="C105" s="40" t="s">
        <v>248</v>
      </c>
      <c r="D105" s="40"/>
      <c r="E105" s="40"/>
      <c r="F105" s="40"/>
      <c r="G105" s="40"/>
      <c r="H105" s="40"/>
      <c r="I105" s="40"/>
    </row>
    <row r="106" spans="1:15">
      <c r="A106" s="40"/>
      <c r="B106" s="40"/>
      <c r="C106" s="40"/>
      <c r="D106" s="40"/>
      <c r="E106" s="40"/>
      <c r="F106" s="40"/>
      <c r="G106" s="40"/>
      <c r="H106" s="40"/>
      <c r="I106" s="40"/>
    </row>
    <row r="107" spans="1:15">
      <c r="A107" s="40" t="s">
        <v>249</v>
      </c>
      <c r="B107" s="40"/>
      <c r="C107" s="40"/>
      <c r="D107" s="40"/>
      <c r="E107" s="40"/>
      <c r="F107" s="40"/>
      <c r="G107" s="40"/>
      <c r="H107" s="40"/>
      <c r="I107" s="40"/>
    </row>
    <row r="108" spans="1:15">
      <c r="A108" s="40" t="s">
        <v>250</v>
      </c>
      <c r="B108" s="40"/>
      <c r="C108" s="40"/>
      <c r="D108" s="40"/>
      <c r="E108" s="40"/>
      <c r="F108" s="40"/>
      <c r="G108" s="40"/>
      <c r="H108" s="40"/>
      <c r="I108" s="40"/>
    </row>
    <row r="109" spans="1:15">
      <c r="A109" s="40" t="s">
        <v>251</v>
      </c>
      <c r="B109" s="40"/>
      <c r="C109" s="40"/>
      <c r="D109" s="40"/>
      <c r="E109" s="40"/>
      <c r="F109" s="40"/>
      <c r="G109" s="40"/>
      <c r="H109" s="40"/>
      <c r="I109" s="40"/>
    </row>
    <row r="110" spans="1:15">
      <c r="A110" s="40">
        <v>1</v>
      </c>
      <c r="B110" s="40"/>
      <c r="C110" s="40" t="s">
        <v>231</v>
      </c>
      <c r="D110" s="40"/>
      <c r="E110" s="40"/>
      <c r="F110" s="40"/>
      <c r="G110" s="40"/>
      <c r="H110" s="40" t="s">
        <v>252</v>
      </c>
      <c r="I110" s="40"/>
      <c r="J110" s="40" t="s">
        <v>214</v>
      </c>
      <c r="K110" s="40" t="s">
        <v>253</v>
      </c>
      <c r="L110" s="40"/>
      <c r="M110" s="40"/>
      <c r="N110" s="40"/>
      <c r="O110" s="40" t="s">
        <v>137</v>
      </c>
    </row>
    <row r="111" spans="1:15">
      <c r="A111" s="40">
        <v>2</v>
      </c>
      <c r="B111" s="40"/>
      <c r="C111" s="40" t="s">
        <v>231</v>
      </c>
      <c r="D111" s="40"/>
      <c r="E111" s="40"/>
      <c r="F111" s="40"/>
      <c r="G111" s="40"/>
      <c r="H111" s="40" t="s">
        <v>254</v>
      </c>
      <c r="I111" s="40"/>
      <c r="J111" s="40" t="s">
        <v>135</v>
      </c>
      <c r="K111" s="40" t="s">
        <v>135</v>
      </c>
      <c r="L111" s="40"/>
      <c r="M111" s="40"/>
      <c r="N111" s="40"/>
      <c r="O111" s="42" t="s">
        <v>255</v>
      </c>
    </row>
    <row r="112" spans="1:15">
      <c r="A112" s="40">
        <v>3</v>
      </c>
      <c r="B112" s="40"/>
      <c r="C112" s="40" t="s">
        <v>240</v>
      </c>
      <c r="D112" s="40"/>
      <c r="E112" s="40"/>
      <c r="F112" s="40"/>
      <c r="G112" s="40"/>
      <c r="H112" s="40" t="s">
        <v>252</v>
      </c>
      <c r="I112" s="40"/>
      <c r="J112" s="40" t="s">
        <v>212</v>
      </c>
      <c r="K112" s="40" t="s">
        <v>253</v>
      </c>
      <c r="L112" s="40"/>
      <c r="M112" s="40"/>
      <c r="N112" s="40"/>
      <c r="O112" s="40" t="s">
        <v>256</v>
      </c>
    </row>
    <row r="113" spans="1:15">
      <c r="A113" s="40">
        <v>4</v>
      </c>
      <c r="B113" s="40"/>
      <c r="C113" s="40" t="s">
        <v>240</v>
      </c>
      <c r="D113" s="40"/>
      <c r="E113" s="40"/>
      <c r="F113" s="40"/>
      <c r="G113" s="40"/>
      <c r="H113" s="40" t="s">
        <v>254</v>
      </c>
      <c r="I113" s="40"/>
      <c r="J113" s="40" t="s">
        <v>216</v>
      </c>
      <c r="K113" s="40" t="s">
        <v>257</v>
      </c>
      <c r="L113" s="40"/>
      <c r="M113" s="40"/>
      <c r="N113" s="40"/>
      <c r="O113" s="40" t="s">
        <v>258</v>
      </c>
    </row>
    <row r="114" spans="1:15">
      <c r="A114" s="40">
        <v>5</v>
      </c>
      <c r="B114" s="40"/>
      <c r="C114" s="40" t="s">
        <v>239</v>
      </c>
      <c r="D114" s="40"/>
      <c r="E114" s="40"/>
      <c r="F114" s="40"/>
      <c r="G114" s="40"/>
      <c r="H114" s="40" t="s">
        <v>252</v>
      </c>
      <c r="I114" s="40"/>
      <c r="J114" s="40" t="s">
        <v>212</v>
      </c>
      <c r="K114" s="40" t="s">
        <v>253</v>
      </c>
      <c r="L114" s="40"/>
      <c r="M114" s="40"/>
      <c r="N114" s="40"/>
      <c r="O114" s="40" t="s">
        <v>147</v>
      </c>
    </row>
    <row r="115" spans="1:15">
      <c r="A115" s="40">
        <v>6</v>
      </c>
      <c r="B115" s="40"/>
      <c r="C115" s="40" t="s">
        <v>239</v>
      </c>
      <c r="D115" s="40"/>
      <c r="E115" s="40"/>
      <c r="F115" s="40"/>
      <c r="G115" s="40"/>
      <c r="H115" s="40" t="s">
        <v>254</v>
      </c>
      <c r="I115" s="40"/>
      <c r="J115" s="40" t="s">
        <v>259</v>
      </c>
      <c r="K115" s="40" t="s">
        <v>257</v>
      </c>
      <c r="L115" s="40"/>
      <c r="M115" s="40"/>
      <c r="N115" s="40"/>
      <c r="O115" s="40" t="s">
        <v>147</v>
      </c>
    </row>
    <row r="116" spans="1:15">
      <c r="A116" s="40">
        <v>7</v>
      </c>
      <c r="B116" s="40"/>
      <c r="C116" s="40" t="s">
        <v>260</v>
      </c>
      <c r="D116" s="40"/>
      <c r="E116" s="40"/>
      <c r="F116" s="40"/>
      <c r="G116" s="40"/>
      <c r="H116" s="40" t="s">
        <v>252</v>
      </c>
      <c r="I116" s="40"/>
      <c r="J116" s="40" t="s">
        <v>261</v>
      </c>
      <c r="K116" s="40" t="s">
        <v>253</v>
      </c>
      <c r="L116" s="40"/>
      <c r="M116" s="40"/>
      <c r="N116" s="40"/>
      <c r="O116" s="40" t="s">
        <v>149</v>
      </c>
    </row>
    <row r="117" spans="1:15">
      <c r="A117" s="40">
        <v>8</v>
      </c>
      <c r="B117" s="40"/>
      <c r="C117" s="40" t="s">
        <v>262</v>
      </c>
      <c r="D117" s="40"/>
      <c r="E117" s="40"/>
      <c r="F117" s="40"/>
      <c r="G117" s="40"/>
      <c r="H117" s="40" t="s">
        <v>252</v>
      </c>
      <c r="I117" s="40"/>
      <c r="J117" s="40" t="s">
        <v>263</v>
      </c>
      <c r="K117" s="40" t="s">
        <v>253</v>
      </c>
      <c r="L117" s="40"/>
      <c r="M117" s="40"/>
      <c r="N117" s="40"/>
      <c r="O117" s="40" t="s">
        <v>264</v>
      </c>
    </row>
    <row r="118" spans="1:15">
      <c r="A118" s="40">
        <v>9</v>
      </c>
      <c r="B118" s="40"/>
      <c r="C118" s="40" t="s">
        <v>262</v>
      </c>
      <c r="D118" s="40"/>
      <c r="E118" s="40"/>
      <c r="F118" s="40"/>
      <c r="G118" s="40"/>
      <c r="H118" s="40" t="s">
        <v>254</v>
      </c>
      <c r="I118" s="40"/>
      <c r="J118" s="40" t="s">
        <v>265</v>
      </c>
      <c r="K118" s="40" t="s">
        <v>257</v>
      </c>
      <c r="L118" s="40"/>
      <c r="M118" s="40"/>
      <c r="N118" s="40"/>
      <c r="O118" s="40" t="s">
        <v>264</v>
      </c>
    </row>
    <row r="119" spans="1:15">
      <c r="A119" s="40">
        <v>10</v>
      </c>
      <c r="B119" s="40"/>
      <c r="C119" s="40" t="s">
        <v>266</v>
      </c>
      <c r="D119" s="40"/>
      <c r="E119" s="40"/>
      <c r="F119" s="40"/>
      <c r="G119" s="40"/>
      <c r="H119" s="40" t="s">
        <v>252</v>
      </c>
      <c r="I119" s="40"/>
      <c r="J119" s="40" t="s">
        <v>135</v>
      </c>
      <c r="K119" s="40" t="s">
        <v>253</v>
      </c>
      <c r="L119" s="40"/>
      <c r="M119" s="40"/>
      <c r="N119" s="40"/>
      <c r="O119" s="40" t="s">
        <v>135</v>
      </c>
    </row>
    <row r="120" spans="1:15">
      <c r="A120" s="40">
        <v>11</v>
      </c>
      <c r="B120" s="40"/>
      <c r="C120" s="40" t="s">
        <v>266</v>
      </c>
      <c r="D120" s="40"/>
      <c r="E120" s="40"/>
      <c r="F120" s="40"/>
      <c r="G120" s="40"/>
      <c r="H120" s="40" t="s">
        <v>254</v>
      </c>
      <c r="I120" s="40"/>
      <c r="J120" s="40" t="s">
        <v>259</v>
      </c>
      <c r="K120" s="40" t="s">
        <v>257</v>
      </c>
      <c r="L120" s="40"/>
      <c r="M120" s="40"/>
      <c r="N120" s="40"/>
      <c r="O120" s="40" t="s">
        <v>267</v>
      </c>
    </row>
    <row r="121" spans="1:15">
      <c r="A121" s="40">
        <v>12</v>
      </c>
      <c r="B121" s="40"/>
      <c r="C121" s="40" t="s">
        <v>268</v>
      </c>
      <c r="D121" s="40"/>
      <c r="E121" s="40"/>
      <c r="F121" s="40"/>
      <c r="G121" s="40"/>
      <c r="H121" s="40" t="s">
        <v>252</v>
      </c>
      <c r="I121" s="40"/>
      <c r="J121" s="40" t="s">
        <v>261</v>
      </c>
      <c r="K121" s="40" t="s">
        <v>253</v>
      </c>
      <c r="L121" s="40"/>
      <c r="M121" s="40"/>
      <c r="N121" s="40"/>
      <c r="O121" s="40" t="s">
        <v>269</v>
      </c>
    </row>
    <row r="122" spans="1:15">
      <c r="A122" s="40">
        <v>13</v>
      </c>
      <c r="B122" s="40"/>
      <c r="C122" s="40" t="s">
        <v>268</v>
      </c>
      <c r="D122" s="40"/>
      <c r="E122" s="40"/>
      <c r="F122" s="40"/>
      <c r="G122" s="40"/>
      <c r="H122" s="40" t="s">
        <v>254</v>
      </c>
      <c r="I122" s="40"/>
      <c r="J122" s="40" t="s">
        <v>259</v>
      </c>
      <c r="K122" s="40" t="s">
        <v>257</v>
      </c>
      <c r="L122" s="40"/>
      <c r="M122" s="40"/>
      <c r="N122" s="40"/>
      <c r="O122" s="40" t="s">
        <v>144</v>
      </c>
    </row>
    <row r="123" spans="1:15">
      <c r="A123" s="40">
        <v>14</v>
      </c>
      <c r="B123" s="40"/>
      <c r="C123" s="40" t="s">
        <v>270</v>
      </c>
      <c r="D123" s="40"/>
      <c r="E123" s="40"/>
      <c r="F123" s="40"/>
      <c r="G123" s="40"/>
      <c r="H123" s="40" t="s">
        <v>252</v>
      </c>
      <c r="I123" s="40"/>
      <c r="J123" s="40" t="s">
        <v>261</v>
      </c>
      <c r="K123" s="40" t="s">
        <v>253</v>
      </c>
      <c r="L123" s="40"/>
      <c r="M123" s="40"/>
      <c r="N123" s="40"/>
      <c r="O123" s="40" t="s">
        <v>149</v>
      </c>
    </row>
    <row r="124" spans="1:15">
      <c r="A124" s="40">
        <v>15</v>
      </c>
      <c r="B124" s="40"/>
      <c r="C124" s="40" t="s">
        <v>270</v>
      </c>
      <c r="D124" s="40"/>
      <c r="E124" s="40"/>
      <c r="F124" s="40"/>
      <c r="G124" s="40"/>
      <c r="H124" s="40" t="s">
        <v>254</v>
      </c>
      <c r="I124" s="40"/>
      <c r="J124" s="40" t="s">
        <v>259</v>
      </c>
      <c r="K124" s="40" t="s">
        <v>257</v>
      </c>
      <c r="L124" s="40"/>
      <c r="M124" s="40"/>
      <c r="N124" s="40"/>
      <c r="O124" s="40" t="s">
        <v>143</v>
      </c>
    </row>
    <row r="125" spans="1:15">
      <c r="A125" s="40">
        <v>16</v>
      </c>
      <c r="B125" s="40"/>
      <c r="C125" s="40" t="s">
        <v>271</v>
      </c>
      <c r="D125" s="40"/>
      <c r="E125" s="40"/>
      <c r="F125" s="40"/>
      <c r="G125" s="40"/>
      <c r="H125" s="40" t="s">
        <v>252</v>
      </c>
      <c r="I125" s="40"/>
      <c r="J125" s="40" t="s">
        <v>261</v>
      </c>
      <c r="K125" s="40" t="s">
        <v>253</v>
      </c>
      <c r="L125" s="40"/>
      <c r="M125" s="40"/>
      <c r="N125" s="40"/>
      <c r="O125" s="40" t="s">
        <v>149</v>
      </c>
    </row>
    <row r="126" spans="1:15">
      <c r="A126" s="40">
        <v>17</v>
      </c>
      <c r="B126" s="40"/>
      <c r="C126" s="40" t="s">
        <v>271</v>
      </c>
      <c r="D126" s="40"/>
      <c r="E126" s="40"/>
      <c r="F126" s="40"/>
      <c r="G126" s="40"/>
      <c r="H126" s="40" t="s">
        <v>254</v>
      </c>
      <c r="I126" s="40"/>
      <c r="J126" s="40" t="s">
        <v>259</v>
      </c>
      <c r="K126" s="40" t="s">
        <v>257</v>
      </c>
      <c r="L126" s="40"/>
      <c r="M126" s="40"/>
      <c r="N126" s="40"/>
      <c r="O126" s="40" t="s">
        <v>272</v>
      </c>
    </row>
    <row r="127" spans="1:15" ht="27" customHeight="1">
      <c r="A127" s="40">
        <v>18</v>
      </c>
      <c r="B127" s="40"/>
      <c r="C127" s="350" t="s">
        <v>273</v>
      </c>
      <c r="D127" s="350"/>
      <c r="E127" s="350"/>
      <c r="F127" s="350"/>
      <c r="G127" s="350"/>
      <c r="H127" s="40" t="s">
        <v>252</v>
      </c>
      <c r="I127" s="40"/>
      <c r="J127" s="40" t="s">
        <v>212</v>
      </c>
      <c r="K127" s="40" t="s">
        <v>165</v>
      </c>
      <c r="L127" s="40"/>
      <c r="M127" s="40"/>
      <c r="N127" s="40" t="s">
        <v>149</v>
      </c>
      <c r="O127" s="40"/>
    </row>
    <row r="128" spans="1:15">
      <c r="A128" s="40">
        <v>19</v>
      </c>
      <c r="B128" s="40"/>
      <c r="C128" s="40" t="s">
        <v>274</v>
      </c>
      <c r="D128" s="40"/>
      <c r="E128" s="40"/>
      <c r="F128" s="40"/>
      <c r="G128" s="40"/>
      <c r="H128" s="40"/>
      <c r="I128" s="40"/>
      <c r="J128" s="40" t="s">
        <v>212</v>
      </c>
      <c r="K128" s="40" t="s">
        <v>165</v>
      </c>
      <c r="L128" s="40"/>
      <c r="M128" s="40"/>
      <c r="N128" s="40" t="s">
        <v>149</v>
      </c>
      <c r="O128" s="40"/>
    </row>
    <row r="129" spans="1:15">
      <c r="A129" s="40">
        <v>20</v>
      </c>
      <c r="B129" s="40"/>
      <c r="C129" s="40" t="s">
        <v>275</v>
      </c>
      <c r="D129" s="40"/>
      <c r="E129" s="40"/>
      <c r="F129" s="40"/>
      <c r="G129" s="40"/>
      <c r="H129" s="40" t="s">
        <v>252</v>
      </c>
      <c r="I129" s="40"/>
      <c r="J129" s="40" t="s">
        <v>212</v>
      </c>
      <c r="K129" s="40" t="s">
        <v>165</v>
      </c>
      <c r="L129" s="40"/>
      <c r="M129" s="40"/>
      <c r="N129" s="40" t="s">
        <v>149</v>
      </c>
      <c r="O129" s="40"/>
    </row>
    <row r="130" spans="1:15">
      <c r="A130" s="40">
        <v>21</v>
      </c>
      <c r="B130" s="40"/>
      <c r="C130" s="40" t="s">
        <v>275</v>
      </c>
      <c r="D130" s="40"/>
      <c r="E130" s="40"/>
      <c r="F130" s="40"/>
      <c r="G130" s="40"/>
      <c r="H130" s="40" t="s">
        <v>254</v>
      </c>
      <c r="I130" s="40"/>
      <c r="J130" s="40" t="s">
        <v>212</v>
      </c>
      <c r="K130" s="40" t="s">
        <v>165</v>
      </c>
      <c r="L130" s="40"/>
      <c r="M130" s="40"/>
      <c r="N130" s="40" t="s">
        <v>149</v>
      </c>
      <c r="O130" s="40"/>
    </row>
    <row r="131" spans="1:15">
      <c r="A131" s="40" t="s">
        <v>276</v>
      </c>
      <c r="B131" s="40"/>
      <c r="C131" s="40"/>
      <c r="D131" s="40"/>
      <c r="E131" s="40"/>
      <c r="F131" s="40"/>
      <c r="G131" s="40"/>
      <c r="H131" s="40"/>
      <c r="I131" s="40"/>
      <c r="J131" s="40"/>
      <c r="K131" s="40"/>
      <c r="L131" s="40"/>
      <c r="M131" s="40"/>
      <c r="N131" s="40"/>
      <c r="O131" s="40"/>
    </row>
    <row r="132" spans="1:15">
      <c r="A132" s="40">
        <v>1</v>
      </c>
      <c r="B132" s="40"/>
      <c r="C132" s="40" t="s">
        <v>276</v>
      </c>
      <c r="D132" s="40"/>
      <c r="E132" s="40"/>
      <c r="F132" s="40"/>
      <c r="G132" s="40"/>
      <c r="H132" s="40"/>
      <c r="I132" s="40"/>
      <c r="J132" s="40" t="s">
        <v>226</v>
      </c>
      <c r="K132" s="40" t="s">
        <v>257</v>
      </c>
      <c r="L132" s="40"/>
      <c r="M132" s="40"/>
      <c r="N132" s="40"/>
      <c r="O132" s="40"/>
    </row>
    <row r="133" spans="1:15">
      <c r="A133" s="40"/>
      <c r="B133" s="40"/>
      <c r="C133" s="40"/>
      <c r="D133" s="40"/>
      <c r="E133" s="40"/>
      <c r="F133" s="40"/>
      <c r="G133" s="40"/>
      <c r="H133" s="40"/>
      <c r="I133" s="40"/>
      <c r="J133" s="40"/>
      <c r="K133" s="40"/>
      <c r="L133" s="40"/>
      <c r="M133" s="40"/>
      <c r="N133" s="40"/>
      <c r="O133" s="40"/>
    </row>
    <row r="134" spans="1:15">
      <c r="A134" s="40"/>
      <c r="B134" s="40"/>
      <c r="C134" s="40"/>
      <c r="D134" s="40"/>
      <c r="E134" s="40"/>
      <c r="F134" s="40"/>
      <c r="G134" s="40"/>
      <c r="H134" s="40"/>
      <c r="I134" s="40"/>
    </row>
    <row r="135" spans="1:15">
      <c r="A135" s="40"/>
      <c r="B135" s="40"/>
      <c r="C135" s="40"/>
      <c r="D135" s="40"/>
      <c r="E135" s="40"/>
      <c r="F135" s="40"/>
      <c r="G135" s="40"/>
      <c r="H135" s="40"/>
      <c r="I135" s="40"/>
    </row>
    <row r="136" spans="1:15">
      <c r="A136" s="40"/>
      <c r="B136" s="40"/>
      <c r="C136" s="40"/>
      <c r="D136" s="40"/>
      <c r="E136" s="40"/>
      <c r="F136" s="40"/>
      <c r="G136" s="40"/>
      <c r="H136" s="40"/>
      <c r="I136" s="40"/>
    </row>
    <row r="137" spans="1:15">
      <c r="A137" s="40"/>
      <c r="B137" s="40"/>
      <c r="C137" s="40"/>
      <c r="D137" s="40"/>
      <c r="E137" s="40"/>
      <c r="F137" s="40"/>
      <c r="G137" s="40"/>
      <c r="H137" s="40"/>
      <c r="I137" s="40"/>
    </row>
    <row r="138" spans="1:15">
      <c r="A138" s="40"/>
      <c r="B138" s="40"/>
      <c r="C138" s="40"/>
      <c r="D138" s="40"/>
      <c r="E138" s="40"/>
      <c r="F138" s="40"/>
      <c r="G138" s="40"/>
      <c r="H138" s="40"/>
      <c r="I138" s="40"/>
    </row>
    <row r="139" spans="1:15">
      <c r="A139" s="40"/>
      <c r="B139" s="40"/>
      <c r="C139" s="40"/>
      <c r="D139" s="40"/>
      <c r="E139" s="40"/>
      <c r="F139" s="40"/>
      <c r="G139" s="40"/>
      <c r="H139" s="40"/>
      <c r="I139" s="40"/>
    </row>
    <row r="140" spans="1:15">
      <c r="A140" s="40"/>
      <c r="B140" s="40"/>
      <c r="C140" s="40"/>
      <c r="D140" s="40"/>
      <c r="E140" s="40"/>
      <c r="F140" s="40"/>
      <c r="G140" s="40"/>
      <c r="H140" s="40"/>
      <c r="I140" s="40"/>
    </row>
    <row r="141" spans="1:15">
      <c r="A141" s="40"/>
      <c r="B141" s="40"/>
      <c r="C141" s="40"/>
      <c r="D141" s="40"/>
      <c r="E141" s="40"/>
      <c r="F141" s="40"/>
      <c r="G141" s="40"/>
      <c r="H141" s="40"/>
      <c r="I141" s="40"/>
    </row>
    <row r="142" spans="1:15">
      <c r="A142" s="40"/>
      <c r="B142" s="40"/>
      <c r="C142" s="40"/>
      <c r="D142" s="40"/>
      <c r="E142" s="40"/>
      <c r="F142" s="40"/>
      <c r="G142" s="40"/>
      <c r="H142" s="40"/>
      <c r="I142" s="40"/>
    </row>
    <row r="143" spans="1:15">
      <c r="A143" s="40"/>
      <c r="B143" s="40"/>
      <c r="C143" s="40"/>
      <c r="D143" s="40"/>
      <c r="E143" s="40"/>
      <c r="F143" s="40"/>
      <c r="G143" s="40"/>
      <c r="H143" s="40"/>
      <c r="I143" s="40"/>
    </row>
    <row r="144" spans="1:15">
      <c r="A144" s="40"/>
      <c r="B144" s="40"/>
      <c r="C144" s="40"/>
      <c r="D144" s="40"/>
      <c r="E144" s="40"/>
      <c r="F144" s="40"/>
      <c r="G144" s="40"/>
      <c r="H144" s="40"/>
      <c r="I144" s="40"/>
    </row>
    <row r="145" spans="1:9">
      <c r="A145" s="40"/>
      <c r="B145" s="40"/>
      <c r="C145" s="40"/>
      <c r="D145" s="40"/>
      <c r="E145" s="40"/>
      <c r="F145" s="40"/>
      <c r="G145" s="40"/>
      <c r="H145" s="40"/>
      <c r="I145" s="40"/>
    </row>
    <row r="146" spans="1:9">
      <c r="A146" s="40"/>
      <c r="B146" s="40"/>
      <c r="C146" s="40"/>
      <c r="D146" s="40"/>
      <c r="E146" s="40"/>
      <c r="F146" s="40"/>
      <c r="G146" s="40"/>
      <c r="H146" s="40"/>
      <c r="I146" s="40"/>
    </row>
    <row r="147" spans="1:9">
      <c r="A147" s="40"/>
      <c r="B147" s="40"/>
      <c r="C147" s="40"/>
      <c r="D147" s="40"/>
      <c r="E147" s="40"/>
      <c r="F147" s="40"/>
      <c r="G147" s="40"/>
      <c r="H147" s="40"/>
      <c r="I147" s="40"/>
    </row>
    <row r="148" spans="1:9">
      <c r="A148" s="40"/>
      <c r="B148" s="40"/>
      <c r="C148" s="40"/>
      <c r="D148" s="40"/>
      <c r="E148" s="40"/>
      <c r="F148" s="40"/>
      <c r="G148" s="40"/>
      <c r="H148" s="40"/>
      <c r="I148" s="40"/>
    </row>
    <row r="149" spans="1:9">
      <c r="A149" s="40"/>
      <c r="B149" s="40"/>
      <c r="C149" s="40"/>
      <c r="D149" s="40"/>
      <c r="E149" s="40"/>
      <c r="F149" s="40"/>
      <c r="G149" s="40"/>
      <c r="H149" s="40"/>
      <c r="I149" s="40"/>
    </row>
    <row r="150" spans="1:9">
      <c r="A150" s="40"/>
      <c r="B150" s="40"/>
      <c r="C150" s="40"/>
      <c r="D150" s="40"/>
      <c r="E150" s="40"/>
      <c r="F150" s="40"/>
      <c r="G150" s="40"/>
      <c r="H150" s="40"/>
      <c r="I150" s="40"/>
    </row>
    <row r="151" spans="1:9">
      <c r="A151" s="40"/>
      <c r="B151" s="40"/>
      <c r="C151" s="40"/>
      <c r="D151" s="40"/>
      <c r="E151" s="40"/>
      <c r="F151" s="40"/>
      <c r="G151" s="40"/>
      <c r="H151" s="40"/>
      <c r="I151" s="40"/>
    </row>
    <row r="152" spans="1:9">
      <c r="A152" s="40"/>
      <c r="B152" s="40"/>
      <c r="C152" s="40"/>
      <c r="D152" s="40"/>
      <c r="E152" s="40"/>
      <c r="F152" s="40"/>
      <c r="G152" s="40"/>
      <c r="H152" s="40"/>
      <c r="I152" s="40"/>
    </row>
    <row r="153" spans="1:9">
      <c r="A153" s="40"/>
      <c r="B153" s="40"/>
      <c r="C153" s="40"/>
      <c r="D153" s="40"/>
      <c r="E153" s="40"/>
      <c r="F153" s="40"/>
      <c r="G153" s="40"/>
      <c r="H153" s="40"/>
      <c r="I153" s="40"/>
    </row>
    <row r="154" spans="1:9">
      <c r="A154" s="40"/>
      <c r="B154" s="40"/>
      <c r="C154" s="40"/>
      <c r="D154" s="40"/>
      <c r="E154" s="40"/>
      <c r="F154" s="40"/>
      <c r="G154" s="40"/>
      <c r="H154" s="40"/>
      <c r="I154" s="40"/>
    </row>
    <row r="155" spans="1:9">
      <c r="A155" s="40"/>
      <c r="B155" s="40"/>
      <c r="C155" s="40"/>
      <c r="D155" s="40"/>
      <c r="E155" s="40"/>
      <c r="F155" s="40"/>
      <c r="G155" s="40"/>
      <c r="H155" s="40"/>
      <c r="I155" s="40"/>
    </row>
    <row r="156" spans="1:9">
      <c r="A156" s="40"/>
      <c r="B156" s="40"/>
      <c r="C156" s="40"/>
      <c r="D156" s="40"/>
      <c r="E156" s="40"/>
      <c r="F156" s="40"/>
      <c r="G156" s="40"/>
      <c r="H156" s="40"/>
      <c r="I156" s="40"/>
    </row>
    <row r="157" spans="1:9">
      <c r="A157" s="40"/>
      <c r="B157" s="40"/>
      <c r="C157" s="40"/>
      <c r="D157" s="40"/>
      <c r="E157" s="40"/>
      <c r="F157" s="40"/>
      <c r="G157" s="40"/>
      <c r="H157" s="40"/>
      <c r="I157" s="40"/>
    </row>
    <row r="158" spans="1:9">
      <c r="A158" s="40"/>
      <c r="B158" s="40"/>
      <c r="C158" s="40"/>
      <c r="D158" s="40"/>
      <c r="E158" s="40"/>
      <c r="F158" s="40"/>
      <c r="G158" s="40"/>
      <c r="H158" s="40"/>
      <c r="I158" s="40"/>
    </row>
    <row r="159" spans="1:9">
      <c r="A159" s="40"/>
      <c r="B159" s="40"/>
      <c r="C159" s="40"/>
      <c r="D159" s="40"/>
      <c r="E159" s="40"/>
      <c r="F159" s="40"/>
      <c r="G159" s="40"/>
      <c r="H159" s="40"/>
      <c r="I159" s="40"/>
    </row>
    <row r="160" spans="1:9">
      <c r="A160" s="40"/>
      <c r="B160" s="40"/>
      <c r="C160" s="40"/>
      <c r="D160" s="40"/>
      <c r="E160" s="40"/>
      <c r="F160" s="40"/>
      <c r="G160" s="40"/>
      <c r="H160" s="40"/>
      <c r="I160" s="40"/>
    </row>
    <row r="161" spans="1:9">
      <c r="A161" s="40"/>
      <c r="B161" s="40"/>
      <c r="C161" s="40"/>
      <c r="D161" s="40"/>
      <c r="E161" s="40"/>
      <c r="F161" s="40"/>
      <c r="G161" s="40"/>
      <c r="H161" s="40"/>
      <c r="I161" s="40"/>
    </row>
    <row r="162" spans="1:9">
      <c r="A162" s="40"/>
      <c r="B162" s="40"/>
      <c r="C162" s="40"/>
      <c r="D162" s="40"/>
      <c r="E162" s="40"/>
      <c r="F162" s="40"/>
      <c r="G162" s="40"/>
      <c r="H162" s="40"/>
      <c r="I162" s="40"/>
    </row>
    <row r="163" spans="1:9">
      <c r="A163" s="40"/>
      <c r="B163" s="40"/>
      <c r="C163" s="40"/>
      <c r="D163" s="40"/>
      <c r="E163" s="40"/>
      <c r="F163" s="40"/>
      <c r="G163" s="40"/>
      <c r="H163" s="40"/>
      <c r="I163" s="40"/>
    </row>
    <row r="164" spans="1:9">
      <c r="A164" s="40"/>
      <c r="B164" s="40"/>
      <c r="C164" s="40"/>
      <c r="D164" s="40"/>
      <c r="E164" s="40"/>
      <c r="F164" s="40"/>
      <c r="G164" s="40"/>
      <c r="H164" s="40"/>
      <c r="I164" s="40"/>
    </row>
    <row r="165" spans="1:9">
      <c r="A165" s="40"/>
      <c r="B165" s="40"/>
      <c r="C165" s="40"/>
      <c r="D165" s="40"/>
      <c r="E165" s="40"/>
      <c r="F165" s="40"/>
      <c r="G165" s="40"/>
      <c r="H165" s="40"/>
      <c r="I165" s="40"/>
    </row>
    <row r="166" spans="1:9">
      <c r="A166" s="40"/>
      <c r="B166" s="40"/>
      <c r="C166" s="40"/>
      <c r="D166" s="40"/>
      <c r="E166" s="40"/>
      <c r="F166" s="40"/>
      <c r="G166" s="40"/>
      <c r="H166" s="40"/>
      <c r="I166" s="40"/>
    </row>
    <row r="167" spans="1:9">
      <c r="A167" s="40"/>
      <c r="B167" s="40"/>
      <c r="C167" s="40"/>
      <c r="D167" s="40"/>
      <c r="E167" s="40"/>
      <c r="F167" s="40"/>
      <c r="G167" s="40"/>
      <c r="H167" s="40"/>
      <c r="I167" s="40"/>
    </row>
    <row r="168" spans="1:9">
      <c r="A168" s="40"/>
      <c r="B168" s="40"/>
      <c r="C168" s="40"/>
      <c r="D168" s="40"/>
      <c r="E168" s="40"/>
      <c r="F168" s="40"/>
      <c r="G168" s="40"/>
      <c r="H168" s="40"/>
      <c r="I168" s="40"/>
    </row>
    <row r="169" spans="1:9">
      <c r="A169" s="40"/>
      <c r="B169" s="40"/>
      <c r="C169" s="40"/>
      <c r="D169" s="40"/>
      <c r="E169" s="40"/>
      <c r="F169" s="40"/>
      <c r="G169" s="40"/>
      <c r="H169" s="40"/>
      <c r="I169" s="40"/>
    </row>
    <row r="170" spans="1:9">
      <c r="A170" s="40"/>
      <c r="B170" s="40"/>
      <c r="C170" s="40"/>
      <c r="D170" s="40"/>
      <c r="E170" s="40"/>
      <c r="F170" s="40"/>
      <c r="G170" s="40"/>
      <c r="H170" s="40"/>
      <c r="I170" s="40"/>
    </row>
    <row r="171" spans="1:9">
      <c r="A171" s="40"/>
      <c r="B171" s="40"/>
      <c r="C171" s="40"/>
      <c r="D171" s="40"/>
      <c r="E171" s="40"/>
      <c r="F171" s="40"/>
      <c r="G171" s="40"/>
      <c r="H171" s="40"/>
      <c r="I171" s="40"/>
    </row>
    <row r="172" spans="1:9">
      <c r="A172" s="40"/>
      <c r="B172" s="40"/>
      <c r="C172" s="40"/>
      <c r="D172" s="40"/>
      <c r="E172" s="40"/>
      <c r="F172" s="40"/>
      <c r="G172" s="40"/>
      <c r="H172" s="40"/>
      <c r="I172" s="40"/>
    </row>
    <row r="173" spans="1:9">
      <c r="A173" s="40"/>
      <c r="B173" s="40"/>
      <c r="C173" s="40"/>
      <c r="D173" s="40"/>
      <c r="E173" s="40"/>
      <c r="F173" s="40"/>
      <c r="G173" s="40"/>
      <c r="H173" s="40"/>
      <c r="I173" s="40"/>
    </row>
    <row r="174" spans="1:9">
      <c r="A174" s="40"/>
      <c r="B174" s="40"/>
      <c r="C174" s="40"/>
      <c r="D174" s="40"/>
      <c r="E174" s="40"/>
      <c r="F174" s="40"/>
      <c r="G174" s="40"/>
      <c r="H174" s="40"/>
      <c r="I174" s="40"/>
    </row>
    <row r="175" spans="1:9">
      <c r="A175" s="40"/>
      <c r="B175" s="40"/>
      <c r="C175" s="40"/>
      <c r="D175" s="40"/>
      <c r="E175" s="40"/>
      <c r="F175" s="40"/>
      <c r="G175" s="40"/>
      <c r="H175" s="40"/>
      <c r="I175" s="40"/>
    </row>
    <row r="176" spans="1:9">
      <c r="A176" s="40"/>
      <c r="B176" s="40"/>
      <c r="C176" s="40"/>
      <c r="D176" s="40"/>
      <c r="E176" s="40"/>
      <c r="F176" s="40"/>
      <c r="G176" s="40"/>
      <c r="H176" s="40"/>
      <c r="I176" s="40"/>
    </row>
    <row r="177" spans="1:9">
      <c r="A177" s="40"/>
      <c r="B177" s="40"/>
      <c r="C177" s="40"/>
      <c r="D177" s="40"/>
      <c r="E177" s="40"/>
      <c r="F177" s="40"/>
      <c r="G177" s="40"/>
      <c r="H177" s="40"/>
      <c r="I177" s="40"/>
    </row>
  </sheetData>
  <dataConsolidate/>
  <mergeCells count="166">
    <mergeCell ref="A12:A46"/>
    <mergeCell ref="K29:N30"/>
    <mergeCell ref="K31:N32"/>
    <mergeCell ref="K33:N34"/>
    <mergeCell ref="K35:N36"/>
    <mergeCell ref="K37:N38"/>
    <mergeCell ref="K39:N40"/>
    <mergeCell ref="K41:N42"/>
    <mergeCell ref="K43:N44"/>
    <mergeCell ref="K45:N46"/>
    <mergeCell ref="E38:J38"/>
    <mergeCell ref="E39:J39"/>
    <mergeCell ref="E40:J40"/>
    <mergeCell ref="E41:J41"/>
    <mergeCell ref="E42:J42"/>
    <mergeCell ref="E43:J43"/>
    <mergeCell ref="E44:J44"/>
    <mergeCell ref="E45:J45"/>
    <mergeCell ref="E46:J46"/>
    <mergeCell ref="E29:J29"/>
    <mergeCell ref="E30:J30"/>
    <mergeCell ref="E31:J31"/>
    <mergeCell ref="E32:J32"/>
    <mergeCell ref="E33:J33"/>
    <mergeCell ref="AA58:AC61"/>
    <mergeCell ref="B59:C59"/>
    <mergeCell ref="D59:P59"/>
    <mergeCell ref="B60:C60"/>
    <mergeCell ref="D60:P60"/>
    <mergeCell ref="B61:C61"/>
    <mergeCell ref="D61:P61"/>
    <mergeCell ref="C17:D18"/>
    <mergeCell ref="C19:D20"/>
    <mergeCell ref="C21:D22"/>
    <mergeCell ref="C23:D24"/>
    <mergeCell ref="C25:D26"/>
    <mergeCell ref="C27:D28"/>
    <mergeCell ref="B17:B18"/>
    <mergeCell ref="B19:B20"/>
    <mergeCell ref="B21:B22"/>
    <mergeCell ref="B23:B24"/>
    <mergeCell ref="K23:N24"/>
    <mergeCell ref="K25:N26"/>
    <mergeCell ref="L53:N53"/>
    <mergeCell ref="AA56:AC57"/>
    <mergeCell ref="D57:F57"/>
    <mergeCell ref="O57:P57"/>
    <mergeCell ref="G57:H57"/>
    <mergeCell ref="B12:D12"/>
    <mergeCell ref="B13:D14"/>
    <mergeCell ref="K12:N12"/>
    <mergeCell ref="K15:N16"/>
    <mergeCell ref="K17:N18"/>
    <mergeCell ref="K19:N20"/>
    <mergeCell ref="K21:N22"/>
    <mergeCell ref="B15:D16"/>
    <mergeCell ref="K27:N28"/>
    <mergeCell ref="K13:N14"/>
    <mergeCell ref="E21:J21"/>
    <mergeCell ref="B27:B28"/>
    <mergeCell ref="E16:J16"/>
    <mergeCell ref="E19:J19"/>
    <mergeCell ref="E20:J20"/>
    <mergeCell ref="E27:J27"/>
    <mergeCell ref="E28:J28"/>
    <mergeCell ref="E25:J25"/>
    <mergeCell ref="E26:J26"/>
    <mergeCell ref="A1:E1"/>
    <mergeCell ref="F1:H1"/>
    <mergeCell ref="N6:P6"/>
    <mergeCell ref="K6:M6"/>
    <mergeCell ref="F6:J6"/>
    <mergeCell ref="B6:E6"/>
    <mergeCell ref="K9:M9"/>
    <mergeCell ref="B5:E5"/>
    <mergeCell ref="F5:P5"/>
    <mergeCell ref="A5:A6"/>
    <mergeCell ref="A2:P2"/>
    <mergeCell ref="E8:P8"/>
    <mergeCell ref="B3:O3"/>
    <mergeCell ref="B8:D8"/>
    <mergeCell ref="B9:D9"/>
    <mergeCell ref="E9:J9"/>
    <mergeCell ref="A8:A10"/>
    <mergeCell ref="B10:D10"/>
    <mergeCell ref="E10:J10"/>
    <mergeCell ref="K10:M10"/>
    <mergeCell ref="N9:P9"/>
    <mergeCell ref="N10:P10"/>
    <mergeCell ref="C39:D40"/>
    <mergeCell ref="C41:D42"/>
    <mergeCell ref="C43:D44"/>
    <mergeCell ref="C45:D46"/>
    <mergeCell ref="B29:B30"/>
    <mergeCell ref="B31:B32"/>
    <mergeCell ref="B33:B34"/>
    <mergeCell ref="B35:B36"/>
    <mergeCell ref="B37:B38"/>
    <mergeCell ref="B39:B40"/>
    <mergeCell ref="B41:B42"/>
    <mergeCell ref="B43:B44"/>
    <mergeCell ref="J56:K56"/>
    <mergeCell ref="J57:K57"/>
    <mergeCell ref="E12:J12"/>
    <mergeCell ref="B25:B26"/>
    <mergeCell ref="E13:J13"/>
    <mergeCell ref="E14:J14"/>
    <mergeCell ref="E15:J15"/>
    <mergeCell ref="D63:H63"/>
    <mergeCell ref="E17:J17"/>
    <mergeCell ref="E18:J18"/>
    <mergeCell ref="B45:B46"/>
    <mergeCell ref="E34:J34"/>
    <mergeCell ref="E35:J35"/>
    <mergeCell ref="E36:J36"/>
    <mergeCell ref="E37:J37"/>
    <mergeCell ref="C29:D30"/>
    <mergeCell ref="C31:D32"/>
    <mergeCell ref="C33:D34"/>
    <mergeCell ref="C35:D36"/>
    <mergeCell ref="C37:D38"/>
    <mergeCell ref="B49:B52"/>
    <mergeCell ref="E22:J22"/>
    <mergeCell ref="E23:J23"/>
    <mergeCell ref="E24:J24"/>
    <mergeCell ref="C127:G127"/>
    <mergeCell ref="J65:P65"/>
    <mergeCell ref="A55:A61"/>
    <mergeCell ref="B55:C55"/>
    <mergeCell ref="D55:H55"/>
    <mergeCell ref="I55:J55"/>
    <mergeCell ref="K55:M55"/>
    <mergeCell ref="A49:A52"/>
    <mergeCell ref="N55:P55"/>
    <mergeCell ref="B56:C57"/>
    <mergeCell ref="D56:F56"/>
    <mergeCell ref="G56:H56"/>
    <mergeCell ref="O56:P56"/>
    <mergeCell ref="B58:C58"/>
    <mergeCell ref="D58:P58"/>
    <mergeCell ref="J64:P64"/>
    <mergeCell ref="D64:H64"/>
    <mergeCell ref="A64:C64"/>
    <mergeCell ref="J63:P63"/>
    <mergeCell ref="D65:H65"/>
    <mergeCell ref="A63:C63"/>
    <mergeCell ref="A65:C65"/>
    <mergeCell ref="L56:N56"/>
    <mergeCell ref="L57:N57"/>
    <mergeCell ref="F49:G49"/>
    <mergeCell ref="C49:E49"/>
    <mergeCell ref="C50:E50"/>
    <mergeCell ref="C51:E51"/>
    <mergeCell ref="C52:E52"/>
    <mergeCell ref="H49:I49"/>
    <mergeCell ref="N49:O49"/>
    <mergeCell ref="N50:O50"/>
    <mergeCell ref="N51:O51"/>
    <mergeCell ref="J49:K49"/>
    <mergeCell ref="J50:K50"/>
    <mergeCell ref="J51:K51"/>
    <mergeCell ref="J52:K52"/>
    <mergeCell ref="H50:I52"/>
    <mergeCell ref="F50:G50"/>
    <mergeCell ref="F51:G51"/>
    <mergeCell ref="F52:G52"/>
  </mergeCells>
  <phoneticPr fontId="2"/>
  <conditionalFormatting sqref="B15:N16">
    <cfRule type="expression" dxfId="143" priority="1">
      <formula>$E$15="非該当"</formula>
    </cfRule>
  </conditionalFormatting>
  <dataValidations count="4">
    <dataValidation type="list" allowBlank="1" showInputMessage="1" sqref="D65:H65" xr:uid="{00000000-0002-0000-0300-000000000000}">
      <formula1>$Q$65:$S$65</formula1>
    </dataValidation>
    <dataValidation type="list" allowBlank="1" showInputMessage="1" showErrorMessage="1" sqref="P49" xr:uid="{0A753F1B-F7F7-4AA0-9D3A-F75DD327EBD0}">
      <formula1>$T$50:$T$54</formula1>
    </dataValidation>
    <dataValidation type="list" allowBlank="1" showInputMessage="1" showErrorMessage="1" sqref="C50:E52" xr:uid="{97AF64EB-BBEB-45A8-9F90-A51C7A63B349}">
      <formula1>$R$50:$R$55</formula1>
    </dataValidation>
    <dataValidation type="list" allowBlank="1" showInputMessage="1" showErrorMessage="1" sqref="F50:G52" xr:uid="{C0E3D741-B141-4EF4-BEBA-858B9B86CDA6}">
      <formula1>$S$50:$S$54</formula1>
    </dataValidation>
  </dataValidations>
  <printOptions horizontalCentered="1"/>
  <pageMargins left="0.51181102362204722" right="0.51181102362204722" top="0.35433070866141736" bottom="0.43307086614173229" header="0.19685039370078741" footer="0.19685039370078741"/>
  <pageSetup paperSize="9" scale="72" orientation="portrait" horizontalDpi="300" verticalDpi="300" r:id="rId1"/>
  <headerFooter alignWithMargins="0">
    <oddFooter>&amp;L&amp;"Tahoma,標準"&amp;9JMDF8702J Rev.1&amp;R&amp;"Meiryo UI,標準"&amp;9認証計画書</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FFFF00"/>
  </sheetPr>
  <dimension ref="A1:AA44"/>
  <sheetViews>
    <sheetView tabSelected="1" view="pageBreakPreview" zoomScaleNormal="90" zoomScaleSheetLayoutView="100" workbookViewId="0">
      <selection activeCell="C3" sqref="C3:F3"/>
    </sheetView>
  </sheetViews>
  <sheetFormatPr defaultRowHeight="13.5"/>
  <cols>
    <col min="1" max="1" width="17.125" customWidth="1"/>
    <col min="2" max="2" width="6.875" customWidth="1"/>
    <col min="3" max="3" width="2.875" customWidth="1"/>
    <col min="4" max="4" width="10" customWidth="1"/>
    <col min="5" max="5" width="24.75" customWidth="1"/>
    <col min="6" max="6" width="9.75" customWidth="1"/>
    <col min="7" max="7" width="21.25" customWidth="1"/>
    <col min="8" max="8" width="13.625" customWidth="1"/>
    <col min="9" max="9" width="8.375" customWidth="1"/>
    <col min="10" max="10" width="23.875" hidden="1" customWidth="1"/>
    <col min="11" max="11" width="19.125" hidden="1" customWidth="1"/>
    <col min="12" max="13" width="9.75" hidden="1" customWidth="1"/>
    <col min="14" max="14" width="9" hidden="1" customWidth="1"/>
    <col min="15" max="15" width="10.125" hidden="1" customWidth="1"/>
    <col min="16" max="16" width="9" hidden="1" customWidth="1"/>
    <col min="17" max="28" width="9" customWidth="1"/>
  </cols>
  <sheetData>
    <row r="1" spans="1:26" ht="64.5" customHeight="1" thickBot="1">
      <c r="A1" s="423" t="s">
        <v>277</v>
      </c>
      <c r="B1" s="423"/>
      <c r="C1" s="423"/>
      <c r="D1" s="423"/>
      <c r="E1" s="423"/>
      <c r="F1" s="423"/>
      <c r="G1" s="136"/>
      <c r="H1" s="136"/>
      <c r="I1" s="22"/>
    </row>
    <row r="2" spans="1:26" ht="59.25" customHeight="1" thickBot="1">
      <c r="A2" s="432" t="s">
        <v>278</v>
      </c>
      <c r="B2" s="432"/>
      <c r="C2" s="432"/>
      <c r="D2" s="432"/>
      <c r="E2" s="432"/>
      <c r="F2" s="432"/>
      <c r="G2" s="432"/>
      <c r="H2" s="432"/>
      <c r="I2" s="23"/>
    </row>
    <row r="3" spans="1:26" ht="25.5" customHeight="1" thickBot="1">
      <c r="A3" s="429" t="s">
        <v>279</v>
      </c>
      <c r="B3" s="429"/>
      <c r="C3" s="474" t="s">
        <v>280</v>
      </c>
      <c r="D3" s="475"/>
      <c r="E3" s="475"/>
      <c r="F3" s="476"/>
      <c r="G3" s="32"/>
      <c r="H3" s="33"/>
      <c r="J3" s="43" t="s">
        <v>280</v>
      </c>
      <c r="K3" s="34" t="s">
        <v>281</v>
      </c>
      <c r="L3" s="34" t="s">
        <v>282</v>
      </c>
      <c r="M3" s="34"/>
      <c r="N3" s="34"/>
      <c r="O3" s="34"/>
      <c r="P3" s="34"/>
      <c r="Q3" s="34"/>
      <c r="R3" s="34"/>
      <c r="S3" s="34"/>
      <c r="T3" s="34"/>
      <c r="U3" s="34"/>
      <c r="V3" s="34"/>
      <c r="W3" s="34"/>
      <c r="X3" s="34"/>
      <c r="Y3" s="34"/>
      <c r="Z3" s="34"/>
    </row>
    <row r="4" spans="1:26" ht="25.5" customHeight="1" thickBot="1">
      <c r="A4" s="446" t="s">
        <v>283</v>
      </c>
      <c r="B4" s="447"/>
      <c r="C4" s="440">
        <v>43586</v>
      </c>
      <c r="D4" s="441"/>
      <c r="E4" s="442"/>
      <c r="F4" s="262" t="s">
        <v>284</v>
      </c>
      <c r="G4" s="433">
        <v>43586</v>
      </c>
      <c r="H4" s="434"/>
      <c r="I4" s="24"/>
      <c r="J4" s="35">
        <v>43586</v>
      </c>
      <c r="K4" s="34" t="s">
        <v>285</v>
      </c>
      <c r="L4" s="34"/>
      <c r="M4" s="34"/>
      <c r="N4" s="34"/>
      <c r="O4" s="34"/>
      <c r="P4" s="34"/>
      <c r="Q4" s="34"/>
      <c r="R4" s="34"/>
      <c r="S4" s="34"/>
      <c r="T4" s="34"/>
      <c r="U4" s="34"/>
      <c r="V4" s="34"/>
      <c r="W4" s="34"/>
      <c r="X4" s="34"/>
      <c r="Y4" s="34"/>
      <c r="Z4" s="34"/>
    </row>
    <row r="5" spans="1:26" ht="42.6" customHeight="1" thickBot="1">
      <c r="A5" s="143" t="s">
        <v>286</v>
      </c>
      <c r="B5" s="161" t="s">
        <v>287</v>
      </c>
      <c r="C5" s="478" t="s">
        <v>288</v>
      </c>
      <c r="D5" s="479"/>
      <c r="E5" s="479"/>
      <c r="F5" s="479"/>
      <c r="G5" s="479"/>
      <c r="H5" s="480"/>
      <c r="I5" s="5"/>
      <c r="J5" s="34" t="s">
        <v>289</v>
      </c>
      <c r="K5" s="34"/>
      <c r="L5" s="34"/>
      <c r="M5" s="34"/>
      <c r="N5" s="34"/>
      <c r="O5" s="34"/>
      <c r="P5" s="34"/>
      <c r="Q5" s="34"/>
      <c r="R5" s="34"/>
      <c r="S5" s="34"/>
      <c r="T5" s="34"/>
      <c r="U5" s="34"/>
      <c r="V5" s="34"/>
      <c r="W5" s="34"/>
      <c r="X5" s="34"/>
      <c r="Y5" s="34"/>
      <c r="Z5" s="34"/>
    </row>
    <row r="6" spans="1:26" ht="25.5" customHeight="1" thickBot="1">
      <c r="A6" s="430" t="s">
        <v>290</v>
      </c>
      <c r="B6" s="431"/>
      <c r="C6" s="426" t="s">
        <v>291</v>
      </c>
      <c r="D6" s="427"/>
      <c r="E6" s="428"/>
      <c r="F6" s="147"/>
      <c r="G6" s="148"/>
      <c r="H6" s="149"/>
      <c r="I6" s="27"/>
      <c r="J6" s="146" t="s">
        <v>292</v>
      </c>
      <c r="K6" s="35">
        <v>43586</v>
      </c>
      <c r="L6" s="34"/>
      <c r="M6" s="34"/>
      <c r="N6" s="34"/>
      <c r="O6" s="34"/>
      <c r="P6" s="34"/>
      <c r="Q6" s="34"/>
      <c r="R6" s="34"/>
      <c r="S6" s="34"/>
      <c r="T6" s="34"/>
      <c r="U6" s="34"/>
      <c r="V6" s="34"/>
      <c r="W6" s="34"/>
      <c r="X6" s="34"/>
      <c r="Y6" s="34"/>
      <c r="Z6" s="34"/>
    </row>
    <row r="7" spans="1:26" ht="30" customHeight="1" thickBot="1">
      <c r="A7" s="424" t="s">
        <v>293</v>
      </c>
      <c r="B7" s="196" t="s">
        <v>287</v>
      </c>
      <c r="C7" s="198" t="s">
        <v>294</v>
      </c>
      <c r="D7" s="222" t="s">
        <v>295</v>
      </c>
      <c r="E7" s="426" t="s">
        <v>296</v>
      </c>
      <c r="F7" s="427"/>
      <c r="G7" s="427"/>
      <c r="H7" s="428"/>
      <c r="I7" s="27"/>
      <c r="J7" s="34" t="s">
        <v>295</v>
      </c>
      <c r="K7" s="34" t="s">
        <v>296</v>
      </c>
      <c r="L7" s="34"/>
      <c r="M7" s="34"/>
      <c r="N7" s="34"/>
      <c r="O7" s="34"/>
      <c r="P7" s="34"/>
      <c r="Q7" s="34"/>
      <c r="R7" s="34"/>
      <c r="S7" s="34"/>
      <c r="T7" s="34"/>
      <c r="U7" s="34"/>
      <c r="V7" s="34"/>
      <c r="W7" s="34"/>
      <c r="X7" s="34"/>
      <c r="Y7" s="34"/>
      <c r="Z7" s="34"/>
    </row>
    <row r="8" spans="1:26" ht="30" customHeight="1" thickBot="1">
      <c r="A8" s="425"/>
      <c r="B8" s="196" t="s">
        <v>297</v>
      </c>
      <c r="C8" s="426" t="s">
        <v>298</v>
      </c>
      <c r="D8" s="427"/>
      <c r="E8" s="427"/>
      <c r="F8" s="427"/>
      <c r="G8" s="427"/>
      <c r="H8" s="428"/>
      <c r="I8" s="27"/>
      <c r="J8" s="34" t="s">
        <v>299</v>
      </c>
      <c r="K8" s="34"/>
      <c r="L8" s="34"/>
      <c r="M8" s="34"/>
      <c r="N8" s="34"/>
      <c r="O8" s="34"/>
      <c r="P8" s="34"/>
      <c r="Q8" s="34"/>
      <c r="R8" s="34"/>
      <c r="S8" s="34"/>
      <c r="T8" s="34"/>
      <c r="U8" s="34"/>
      <c r="V8" s="34"/>
      <c r="W8" s="34"/>
      <c r="X8" s="34"/>
      <c r="Y8" s="34"/>
      <c r="Z8" s="34"/>
    </row>
    <row r="9" spans="1:26" ht="42.6" customHeight="1" thickBot="1">
      <c r="A9" s="424" t="s">
        <v>300</v>
      </c>
      <c r="B9" s="452"/>
      <c r="C9" s="425" t="s">
        <v>301</v>
      </c>
      <c r="D9" s="477"/>
      <c r="E9" s="197" t="s">
        <v>302</v>
      </c>
      <c r="F9" s="44" t="s">
        <v>303</v>
      </c>
      <c r="G9" s="462" t="s">
        <v>304</v>
      </c>
      <c r="H9" s="482"/>
      <c r="I9" s="25"/>
      <c r="J9" s="34" t="s">
        <v>305</v>
      </c>
      <c r="K9" s="34" t="s">
        <v>306</v>
      </c>
      <c r="L9" s="34"/>
      <c r="M9" s="34"/>
      <c r="N9" s="34"/>
      <c r="O9" s="34"/>
      <c r="P9" s="34"/>
      <c r="Q9" s="34"/>
      <c r="R9" s="34"/>
      <c r="S9" s="34"/>
      <c r="T9" s="34"/>
      <c r="U9" s="34"/>
      <c r="V9" s="34"/>
      <c r="W9" s="34"/>
      <c r="X9" s="34"/>
      <c r="Y9" s="34"/>
      <c r="Z9" s="34"/>
    </row>
    <row r="10" spans="1:26" ht="42.6" customHeight="1" thickBot="1">
      <c r="A10" s="453"/>
      <c r="B10" s="454"/>
      <c r="C10" s="424" t="s">
        <v>307</v>
      </c>
      <c r="D10" s="481"/>
      <c r="E10" s="38" t="s">
        <v>308</v>
      </c>
      <c r="F10" s="45" t="s">
        <v>309</v>
      </c>
      <c r="G10" s="483" t="s">
        <v>310</v>
      </c>
      <c r="H10" s="484"/>
      <c r="I10" s="5"/>
      <c r="J10" s="34" t="s">
        <v>311</v>
      </c>
      <c r="K10" s="34" t="s">
        <v>312</v>
      </c>
      <c r="L10" s="34"/>
      <c r="M10" s="34"/>
      <c r="N10" s="34"/>
      <c r="O10" s="34"/>
      <c r="P10" s="34"/>
      <c r="Q10" s="34"/>
      <c r="R10" s="34"/>
      <c r="S10" s="34"/>
      <c r="T10" s="34"/>
      <c r="U10" s="34"/>
      <c r="V10" s="34"/>
      <c r="W10" s="34"/>
      <c r="X10" s="34"/>
      <c r="Y10" s="34"/>
      <c r="Z10" s="34"/>
    </row>
    <row r="11" spans="1:26" ht="25.5" customHeight="1" thickBot="1">
      <c r="A11" s="145" t="s">
        <v>313</v>
      </c>
      <c r="B11" s="200" t="s">
        <v>167</v>
      </c>
      <c r="C11" s="199" t="s">
        <v>314</v>
      </c>
      <c r="D11" s="46" t="s">
        <v>315</v>
      </c>
      <c r="E11" s="473" t="s">
        <v>316</v>
      </c>
      <c r="F11" s="463"/>
      <c r="G11" s="463"/>
      <c r="H11" s="464"/>
      <c r="I11" s="26"/>
      <c r="J11" s="34" t="s">
        <v>167</v>
      </c>
      <c r="K11" s="34" t="s">
        <v>317</v>
      </c>
      <c r="L11" s="34" t="s">
        <v>318</v>
      </c>
      <c r="M11" s="34" t="s">
        <v>295</v>
      </c>
      <c r="N11" s="34" t="s">
        <v>316</v>
      </c>
      <c r="O11" s="34"/>
      <c r="P11" s="34"/>
      <c r="Q11" s="34"/>
      <c r="R11" s="34"/>
      <c r="S11" s="34"/>
      <c r="T11" s="34"/>
      <c r="U11" s="34"/>
      <c r="V11" s="34"/>
      <c r="W11" s="34"/>
      <c r="X11" s="34"/>
      <c r="Y11" s="34"/>
      <c r="Z11" s="34"/>
    </row>
    <row r="12" spans="1:26" ht="25.5" customHeight="1" thickBot="1">
      <c r="A12" s="455" t="s">
        <v>319</v>
      </c>
      <c r="B12" s="456"/>
      <c r="C12" s="462" t="s">
        <v>320</v>
      </c>
      <c r="D12" s="463"/>
      <c r="E12" s="464"/>
      <c r="F12" s="36" t="s">
        <v>321</v>
      </c>
      <c r="G12" s="473" t="s">
        <v>322</v>
      </c>
      <c r="H12" s="464"/>
      <c r="I12" s="26"/>
      <c r="J12" s="34" t="s">
        <v>323</v>
      </c>
      <c r="K12" s="34" t="s">
        <v>324</v>
      </c>
      <c r="L12" s="34"/>
      <c r="M12" s="34"/>
      <c r="N12" s="34"/>
      <c r="O12" s="34"/>
      <c r="P12" s="34"/>
      <c r="Q12" s="34"/>
      <c r="R12" s="34"/>
      <c r="S12" s="34"/>
      <c r="T12" s="34"/>
      <c r="U12" s="34"/>
      <c r="V12" s="34"/>
      <c r="W12" s="34"/>
      <c r="X12" s="34"/>
      <c r="Y12" s="34"/>
      <c r="Z12" s="34"/>
    </row>
    <row r="13" spans="1:26" ht="25.5" hidden="1" customHeight="1" thickBot="1">
      <c r="A13" s="446" t="s">
        <v>325</v>
      </c>
      <c r="B13" s="457"/>
      <c r="C13" s="473"/>
      <c r="D13" s="463"/>
      <c r="E13" s="464"/>
      <c r="F13" s="37" t="s">
        <v>326</v>
      </c>
      <c r="G13" s="473" t="s">
        <v>327</v>
      </c>
      <c r="H13" s="464"/>
      <c r="I13" s="25"/>
      <c r="J13" s="34" t="s">
        <v>328</v>
      </c>
      <c r="K13" s="34" t="s">
        <v>329</v>
      </c>
      <c r="L13" s="34"/>
      <c r="M13" s="34"/>
      <c r="N13" s="34"/>
      <c r="O13" s="34"/>
      <c r="P13" s="34"/>
      <c r="Q13" s="34"/>
      <c r="R13" s="34"/>
      <c r="S13" s="34"/>
      <c r="T13" s="34"/>
      <c r="U13" s="34"/>
      <c r="V13" s="34"/>
      <c r="W13" s="34"/>
      <c r="X13" s="34"/>
      <c r="Y13" s="34"/>
      <c r="Z13" s="34"/>
    </row>
    <row r="14" spans="1:26" ht="15">
      <c r="A14" s="29"/>
      <c r="B14" s="29"/>
      <c r="C14" s="29"/>
      <c r="D14" s="29"/>
      <c r="E14" s="29"/>
      <c r="F14" s="29"/>
      <c r="G14" s="29"/>
      <c r="H14" s="29"/>
      <c r="I14" s="2"/>
      <c r="J14" s="34"/>
      <c r="K14" s="34"/>
      <c r="L14" s="34"/>
      <c r="M14" s="34"/>
      <c r="N14" s="34"/>
      <c r="O14" s="34"/>
      <c r="P14" s="34"/>
      <c r="Q14" s="34"/>
      <c r="R14" s="34"/>
      <c r="S14" s="34"/>
      <c r="T14" s="34"/>
      <c r="U14" s="34"/>
      <c r="V14" s="34"/>
      <c r="W14" s="34"/>
      <c r="X14" s="34"/>
      <c r="Y14" s="34"/>
      <c r="Z14" s="34"/>
    </row>
    <row r="15" spans="1:26" ht="16.5" thickBot="1">
      <c r="A15" s="460" t="s">
        <v>330</v>
      </c>
      <c r="B15" s="460"/>
      <c r="C15" s="461"/>
      <c r="D15" s="461"/>
      <c r="E15" s="461"/>
      <c r="F15" s="461"/>
      <c r="G15" s="461"/>
      <c r="H15" s="461"/>
      <c r="J15" s="34" t="s">
        <v>281</v>
      </c>
      <c r="K15" s="34" t="s">
        <v>331</v>
      </c>
      <c r="L15" s="34"/>
      <c r="M15" s="34"/>
      <c r="N15" s="34"/>
      <c r="O15" s="34"/>
      <c r="P15" s="34"/>
      <c r="Q15" s="34"/>
      <c r="R15" s="34"/>
      <c r="S15" s="34"/>
      <c r="T15" s="34"/>
      <c r="U15" s="34"/>
      <c r="V15" s="34"/>
      <c r="W15" s="34"/>
      <c r="X15" s="34"/>
      <c r="Y15" s="34"/>
      <c r="Z15" s="34"/>
    </row>
    <row r="16" spans="1:26" ht="42.6" customHeight="1" thickBot="1">
      <c r="A16" s="458" t="s">
        <v>332</v>
      </c>
      <c r="B16" s="459"/>
      <c r="C16" s="426" t="s">
        <v>333</v>
      </c>
      <c r="D16" s="427"/>
      <c r="E16" s="427"/>
      <c r="F16" s="427"/>
      <c r="G16" s="427"/>
      <c r="H16" s="428"/>
      <c r="J16" s="34" t="s">
        <v>281</v>
      </c>
      <c r="K16" s="34" t="s">
        <v>331</v>
      </c>
      <c r="L16" s="34" t="s">
        <v>334</v>
      </c>
      <c r="M16" s="34"/>
      <c r="N16" s="34"/>
      <c r="O16" s="34"/>
      <c r="P16" s="34"/>
      <c r="Q16" s="34"/>
      <c r="R16" s="34"/>
      <c r="S16" s="34"/>
      <c r="T16" s="34"/>
      <c r="U16" s="34"/>
      <c r="V16" s="34"/>
      <c r="W16" s="34"/>
      <c r="X16" s="34"/>
      <c r="Y16" s="34"/>
      <c r="Z16" s="34"/>
    </row>
    <row r="17" spans="1:27" ht="42.6" customHeight="1" thickBot="1">
      <c r="A17" s="458" t="s">
        <v>335</v>
      </c>
      <c r="B17" s="459"/>
      <c r="C17" s="426" t="s">
        <v>334</v>
      </c>
      <c r="D17" s="427"/>
      <c r="E17" s="427"/>
      <c r="F17" s="427"/>
      <c r="G17" s="427"/>
      <c r="H17" s="428"/>
      <c r="J17" s="34"/>
      <c r="K17" s="34"/>
      <c r="L17" s="34" t="s">
        <v>334</v>
      </c>
      <c r="M17" s="34"/>
      <c r="N17" s="34"/>
      <c r="O17" s="34"/>
      <c r="P17" s="34"/>
      <c r="Q17" s="34"/>
      <c r="R17" s="34"/>
      <c r="S17" s="34"/>
      <c r="T17" s="34"/>
      <c r="U17" s="34"/>
      <c r="V17" s="34"/>
      <c r="W17" s="34"/>
      <c r="X17" s="34"/>
      <c r="Y17" s="34"/>
      <c r="Z17" s="34"/>
    </row>
    <row r="18" spans="1:27" ht="15.75">
      <c r="A18" s="1"/>
      <c r="B18" s="1"/>
      <c r="C18" s="1"/>
      <c r="D18" s="28"/>
      <c r="E18" s="28"/>
      <c r="F18" s="28"/>
      <c r="G18" s="28"/>
      <c r="H18" s="28"/>
      <c r="J18" s="34"/>
      <c r="K18" s="34"/>
      <c r="L18" s="34"/>
      <c r="M18" s="34"/>
      <c r="N18" s="34"/>
      <c r="O18" s="34"/>
      <c r="P18" s="34"/>
      <c r="Q18" s="34"/>
      <c r="R18" s="34"/>
      <c r="S18" s="34"/>
      <c r="T18" s="34"/>
      <c r="U18" s="34"/>
      <c r="V18" s="34"/>
      <c r="W18" s="34"/>
      <c r="X18" s="34"/>
      <c r="Y18" s="34"/>
      <c r="Z18" s="34"/>
    </row>
    <row r="19" spans="1:27" ht="16.5" thickBot="1">
      <c r="A19" s="3" t="s">
        <v>336</v>
      </c>
      <c r="B19" s="3"/>
      <c r="C19" s="3"/>
      <c r="D19" s="28"/>
      <c r="E19" s="28"/>
      <c r="F19" s="28"/>
      <c r="G19" s="28"/>
      <c r="H19" s="28"/>
      <c r="J19" s="34"/>
      <c r="K19" s="34"/>
      <c r="L19" s="34"/>
      <c r="M19" s="34"/>
      <c r="N19" s="34"/>
      <c r="O19" s="34"/>
      <c r="P19" s="34"/>
      <c r="Q19" s="34"/>
      <c r="R19" s="34"/>
      <c r="S19" s="34"/>
      <c r="T19" s="34"/>
      <c r="U19" s="34"/>
      <c r="V19" s="34"/>
      <c r="W19" s="34"/>
      <c r="X19" s="34"/>
      <c r="Y19" s="34"/>
      <c r="Z19" s="34"/>
    </row>
    <row r="20" spans="1:27" ht="26.25" customHeight="1" thickBot="1">
      <c r="A20" s="448" t="s">
        <v>337</v>
      </c>
      <c r="B20" s="449"/>
      <c r="C20" s="440">
        <v>43586</v>
      </c>
      <c r="D20" s="441"/>
      <c r="E20" s="442"/>
      <c r="F20" s="470" t="s">
        <v>338</v>
      </c>
      <c r="G20" s="471"/>
      <c r="H20" s="472"/>
      <c r="I20" s="27"/>
      <c r="J20" s="35">
        <v>43586</v>
      </c>
      <c r="K20" s="34"/>
      <c r="L20" s="34"/>
      <c r="M20" s="34"/>
      <c r="N20" s="34"/>
      <c r="O20" s="34"/>
      <c r="P20" s="34"/>
      <c r="Q20" s="34"/>
      <c r="R20" s="34"/>
      <c r="S20" s="34"/>
      <c r="T20" s="34"/>
      <c r="U20" s="34"/>
      <c r="V20" s="34"/>
      <c r="W20" s="34"/>
      <c r="X20" s="34"/>
      <c r="Y20" s="34"/>
      <c r="Z20" s="34"/>
    </row>
    <row r="21" spans="1:27" ht="26.25" customHeight="1" thickBot="1">
      <c r="A21" s="448" t="s">
        <v>339</v>
      </c>
      <c r="B21" s="449"/>
      <c r="C21" s="440">
        <v>43586</v>
      </c>
      <c r="D21" s="441"/>
      <c r="E21" s="442"/>
      <c r="F21" s="470" t="s">
        <v>338</v>
      </c>
      <c r="G21" s="471"/>
      <c r="H21" s="472"/>
      <c r="I21" s="27"/>
      <c r="J21" s="35">
        <v>43586</v>
      </c>
      <c r="K21" s="34"/>
      <c r="L21" s="34"/>
      <c r="M21" s="34"/>
      <c r="N21" s="34"/>
      <c r="O21" s="34"/>
      <c r="P21" s="34"/>
      <c r="Q21" s="34"/>
      <c r="R21" s="34"/>
      <c r="S21" s="34"/>
      <c r="T21" s="34"/>
      <c r="U21" s="34"/>
      <c r="V21" s="34"/>
      <c r="W21" s="34"/>
      <c r="X21" s="34"/>
      <c r="Y21" s="34"/>
      <c r="Z21" s="34"/>
    </row>
    <row r="22" spans="1:27" ht="15.75">
      <c r="A22" s="1"/>
      <c r="B22" s="1"/>
      <c r="C22" s="1"/>
      <c r="D22" s="28"/>
      <c r="E22" s="28"/>
      <c r="F22" s="28"/>
      <c r="G22" s="28"/>
      <c r="H22" s="28"/>
      <c r="J22" s="34"/>
      <c r="K22" s="34"/>
      <c r="L22" s="34"/>
      <c r="M22" s="34"/>
      <c r="N22" s="34"/>
      <c r="O22" s="34"/>
      <c r="P22" s="34"/>
      <c r="Q22" s="34"/>
      <c r="R22" s="34"/>
      <c r="S22" s="34"/>
      <c r="T22" s="34"/>
      <c r="U22" s="34"/>
      <c r="V22" s="34"/>
      <c r="W22" s="34"/>
      <c r="X22" s="34"/>
      <c r="Y22" s="34"/>
      <c r="Z22" s="34"/>
    </row>
    <row r="23" spans="1:27" ht="25.5" customHeight="1" thickBot="1">
      <c r="A23" s="468" t="s">
        <v>340</v>
      </c>
      <c r="B23" s="468"/>
      <c r="C23" s="469"/>
      <c r="D23" s="469"/>
      <c r="E23" s="469"/>
      <c r="F23" s="469"/>
      <c r="G23" s="469"/>
      <c r="H23" s="469"/>
      <c r="I23" s="4"/>
      <c r="J23" s="34"/>
      <c r="K23" s="34"/>
      <c r="L23" s="34"/>
      <c r="M23" s="34"/>
      <c r="N23" s="34"/>
      <c r="O23" s="34"/>
      <c r="P23" s="34"/>
      <c r="Q23" s="34"/>
      <c r="R23" s="34"/>
      <c r="S23" s="34"/>
      <c r="T23" s="34"/>
      <c r="U23" s="34"/>
      <c r="V23" s="34"/>
      <c r="W23" s="34"/>
      <c r="X23" s="34"/>
      <c r="Y23" s="34"/>
      <c r="Z23" s="34"/>
    </row>
    <row r="24" spans="1:27" ht="33" customHeight="1" thickBot="1">
      <c r="A24" s="430" t="s">
        <v>341</v>
      </c>
      <c r="B24" s="431"/>
      <c r="C24" s="443" t="s">
        <v>342</v>
      </c>
      <c r="D24" s="444"/>
      <c r="E24" s="444"/>
      <c r="F24" s="444"/>
      <c r="G24" s="444"/>
      <c r="H24" s="445"/>
      <c r="J24" s="34" t="s">
        <v>342</v>
      </c>
      <c r="K24" s="34" t="s">
        <v>343</v>
      </c>
      <c r="L24" s="34" t="s">
        <v>344</v>
      </c>
      <c r="M24" s="34" t="s">
        <v>345</v>
      </c>
      <c r="N24" s="34" t="s">
        <v>346</v>
      </c>
      <c r="O24" s="34" t="s">
        <v>347</v>
      </c>
      <c r="P24" s="34" t="s">
        <v>348</v>
      </c>
      <c r="Q24" s="34"/>
      <c r="S24" s="34"/>
      <c r="T24" s="34"/>
      <c r="U24" s="34"/>
      <c r="V24" s="34"/>
      <c r="W24" s="34"/>
      <c r="X24" s="34"/>
      <c r="Y24" s="34"/>
      <c r="Z24" s="34"/>
      <c r="AA24" s="34"/>
    </row>
    <row r="25" spans="1:27" ht="33" customHeight="1" thickBot="1">
      <c r="A25" s="450" t="s">
        <v>349</v>
      </c>
      <c r="B25" s="451"/>
      <c r="C25" s="465" t="s">
        <v>350</v>
      </c>
      <c r="D25" s="466"/>
      <c r="E25" s="466"/>
      <c r="F25" s="466"/>
      <c r="G25" s="466"/>
      <c r="H25" s="467"/>
      <c r="J25" s="34" t="s">
        <v>351</v>
      </c>
      <c r="K25" s="34"/>
      <c r="L25" s="34"/>
      <c r="M25" s="34"/>
      <c r="N25" s="34"/>
      <c r="O25" s="34"/>
      <c r="P25" s="34"/>
      <c r="Q25" s="34"/>
      <c r="R25" s="34"/>
      <c r="S25" s="34"/>
      <c r="T25" s="34"/>
      <c r="U25" s="34"/>
      <c r="V25" s="34"/>
      <c r="W25" s="34"/>
      <c r="X25" s="34"/>
      <c r="Y25" s="34"/>
      <c r="Z25" s="34"/>
    </row>
    <row r="26" spans="1:27" ht="33" customHeight="1" thickBot="1">
      <c r="A26" s="430" t="s">
        <v>352</v>
      </c>
      <c r="B26" s="431"/>
      <c r="C26" s="465" t="s">
        <v>353</v>
      </c>
      <c r="D26" s="466"/>
      <c r="E26" s="467"/>
      <c r="F26" s="48" t="s">
        <v>354</v>
      </c>
      <c r="G26" s="49" t="s">
        <v>355</v>
      </c>
      <c r="H26" s="47" t="s">
        <v>356</v>
      </c>
      <c r="J26" s="34" t="s">
        <v>357</v>
      </c>
      <c r="K26" s="34" t="s">
        <v>358</v>
      </c>
      <c r="L26" s="34"/>
      <c r="M26" s="34"/>
      <c r="N26" s="34"/>
      <c r="O26" s="34"/>
      <c r="P26" s="34"/>
      <c r="Q26" s="34"/>
      <c r="R26" s="34"/>
      <c r="S26" s="34"/>
      <c r="T26" s="34"/>
      <c r="U26" s="34"/>
      <c r="V26" s="34"/>
      <c r="W26" s="34"/>
      <c r="X26" s="34"/>
      <c r="Y26" s="34"/>
      <c r="Z26" s="34"/>
    </row>
    <row r="27" spans="1:27" ht="33" customHeight="1" thickBot="1">
      <c r="A27" s="437" t="s">
        <v>359</v>
      </c>
      <c r="B27" s="424"/>
      <c r="C27" s="438" t="s">
        <v>360</v>
      </c>
      <c r="D27" s="439"/>
      <c r="E27" s="439"/>
      <c r="F27" s="427"/>
      <c r="G27" s="427"/>
      <c r="H27" s="428"/>
      <c r="J27" s="34" t="s">
        <v>361</v>
      </c>
      <c r="K27" s="34"/>
    </row>
    <row r="28" spans="1:27" ht="33" customHeight="1" thickBot="1">
      <c r="A28" s="435" t="s">
        <v>362</v>
      </c>
      <c r="B28" s="436"/>
      <c r="C28" s="426" t="s">
        <v>363</v>
      </c>
      <c r="D28" s="427"/>
      <c r="E28" s="427"/>
      <c r="F28" s="427"/>
      <c r="G28" s="427"/>
      <c r="H28" s="428"/>
      <c r="J28" s="34" t="s">
        <v>364</v>
      </c>
      <c r="K28" s="34"/>
    </row>
    <row r="38" spans="1:5">
      <c r="E38" s="30"/>
    </row>
    <row r="41" spans="1:5">
      <c r="A41" s="6"/>
      <c r="B41" s="6"/>
      <c r="C41" s="6"/>
    </row>
    <row r="42" spans="1:5">
      <c r="A42" s="6"/>
      <c r="B42" s="6"/>
      <c r="C42" s="6"/>
    </row>
    <row r="43" spans="1:5">
      <c r="A43" s="6"/>
      <c r="B43" s="6"/>
      <c r="C43" s="6"/>
    </row>
    <row r="44" spans="1:5">
      <c r="A44" s="6"/>
      <c r="B44" s="6"/>
      <c r="C44" s="6"/>
    </row>
  </sheetData>
  <sheetProtection algorithmName="SHA-512" hashValue="Hae94W4FQ5wnqQkgDk89H2FM4/MyjuW1ZIgJQrZ7SVUQLU5cWkvnHaTFKf7ln0X+SYvtSU8620bW2wTzD61czg==" saltValue="lB6RbMBxi/k+ejqhMOzoRw==" spinCount="100000" sheet="1" selectLockedCells="1"/>
  <mergeCells count="47">
    <mergeCell ref="E11:H11"/>
    <mergeCell ref="G12:H12"/>
    <mergeCell ref="G13:H13"/>
    <mergeCell ref="C3:F3"/>
    <mergeCell ref="C9:D9"/>
    <mergeCell ref="C5:H5"/>
    <mergeCell ref="C10:D10"/>
    <mergeCell ref="G9:H9"/>
    <mergeCell ref="G10:H10"/>
    <mergeCell ref="C13:E13"/>
    <mergeCell ref="C16:H16"/>
    <mergeCell ref="A26:B26"/>
    <mergeCell ref="C20:E20"/>
    <mergeCell ref="C25:H25"/>
    <mergeCell ref="C26:E26"/>
    <mergeCell ref="A23:H23"/>
    <mergeCell ref="F20:H20"/>
    <mergeCell ref="A17:B17"/>
    <mergeCell ref="C17:H17"/>
    <mergeCell ref="A21:B21"/>
    <mergeCell ref="C21:E21"/>
    <mergeCell ref="F21:H21"/>
    <mergeCell ref="A28:B28"/>
    <mergeCell ref="C28:H28"/>
    <mergeCell ref="A27:B27"/>
    <mergeCell ref="C27:H27"/>
    <mergeCell ref="C4:E4"/>
    <mergeCell ref="C24:H24"/>
    <mergeCell ref="A4:B4"/>
    <mergeCell ref="A20:B20"/>
    <mergeCell ref="A24:B24"/>
    <mergeCell ref="A25:B25"/>
    <mergeCell ref="A9:B10"/>
    <mergeCell ref="A12:B12"/>
    <mergeCell ref="A13:B13"/>
    <mergeCell ref="A16:B16"/>
    <mergeCell ref="A15:H15"/>
    <mergeCell ref="C12:E12"/>
    <mergeCell ref="A1:F1"/>
    <mergeCell ref="A7:A8"/>
    <mergeCell ref="C8:H8"/>
    <mergeCell ref="E7:H7"/>
    <mergeCell ref="A3:B3"/>
    <mergeCell ref="A6:B6"/>
    <mergeCell ref="C6:E6"/>
    <mergeCell ref="A2:H2"/>
    <mergeCell ref="G4:H4"/>
  </mergeCells>
  <phoneticPr fontId="2"/>
  <conditionalFormatting sqref="F20:G20">
    <cfRule type="expression" dxfId="142" priority="102">
      <formula>$C$20&gt;=$J$20</formula>
    </cfRule>
  </conditionalFormatting>
  <conditionalFormatting sqref="A16:A17">
    <cfRule type="expression" dxfId="141" priority="162">
      <formula>$J$16=+$C$3</formula>
    </cfRule>
  </conditionalFormatting>
  <conditionalFormatting sqref="A15:B15">
    <cfRule type="expression" dxfId="140" priority="83">
      <formula>$J$15=$C$3</formula>
    </cfRule>
  </conditionalFormatting>
  <conditionalFormatting sqref="C25:H25">
    <cfRule type="cellIs" dxfId="139" priority="70" operator="equal">
      <formula>$J$25</formula>
    </cfRule>
  </conditionalFormatting>
  <conditionalFormatting sqref="C26:E26">
    <cfRule type="cellIs" dxfId="138" priority="68" operator="equal">
      <formula>$J$26</formula>
    </cfRule>
  </conditionalFormatting>
  <conditionalFormatting sqref="G26">
    <cfRule type="cellIs" dxfId="137" priority="67" operator="equal">
      <formula>$K$26</formula>
    </cfRule>
  </conditionalFormatting>
  <conditionalFormatting sqref="E9">
    <cfRule type="cellIs" dxfId="136" priority="64" operator="equal">
      <formula>$J$9</formula>
    </cfRule>
  </conditionalFormatting>
  <conditionalFormatting sqref="E10">
    <cfRule type="cellIs" dxfId="135" priority="63" operator="equal">
      <formula>$J$10</formula>
    </cfRule>
  </conditionalFormatting>
  <conditionalFormatting sqref="G9:H9">
    <cfRule type="cellIs" dxfId="134" priority="62" operator="equal">
      <formula>$K$9</formula>
    </cfRule>
  </conditionalFormatting>
  <conditionalFormatting sqref="G10:H10">
    <cfRule type="cellIs" dxfId="133" priority="61" operator="equal">
      <formula>$K$10</formula>
    </cfRule>
  </conditionalFormatting>
  <conditionalFormatting sqref="C12:E12">
    <cfRule type="cellIs" dxfId="132" priority="60" operator="equal">
      <formula>$J$12</formula>
    </cfRule>
  </conditionalFormatting>
  <conditionalFormatting sqref="C13:E13">
    <cfRule type="cellIs" dxfId="131" priority="59" operator="equal">
      <formula>$J$13</formula>
    </cfRule>
  </conditionalFormatting>
  <conditionalFormatting sqref="G12:H12">
    <cfRule type="cellIs" dxfId="130" priority="58" operator="equal">
      <formula>$K$12</formula>
    </cfRule>
  </conditionalFormatting>
  <conditionalFormatting sqref="G13:H13">
    <cfRule type="cellIs" dxfId="129" priority="57" operator="equal">
      <formula>$K$13</formula>
    </cfRule>
  </conditionalFormatting>
  <conditionalFormatting sqref="C21:E21">
    <cfRule type="cellIs" dxfId="128" priority="56" operator="equal">
      <formula>$J$21</formula>
    </cfRule>
  </conditionalFormatting>
  <conditionalFormatting sqref="C5:H5">
    <cfRule type="expression" dxfId="127" priority="49">
      <formula>$C$5=$J$5</formula>
    </cfRule>
  </conditionalFormatting>
  <conditionalFormatting sqref="C3:F3">
    <cfRule type="expression" dxfId="126" priority="42">
      <formula>$C$3=$J$3</formula>
    </cfRule>
  </conditionalFormatting>
  <conditionalFormatting sqref="C24:H24">
    <cfRule type="expression" dxfId="125" priority="40">
      <formula>$C$24=$J$24</formula>
    </cfRule>
  </conditionalFormatting>
  <conditionalFormatting sqref="C4:E4">
    <cfRule type="cellIs" dxfId="124" priority="39" operator="equal">
      <formula>$J$4</formula>
    </cfRule>
  </conditionalFormatting>
  <conditionalFormatting sqref="C28:H28">
    <cfRule type="cellIs" dxfId="123" priority="30" operator="equal">
      <formula>$J$28</formula>
    </cfRule>
  </conditionalFormatting>
  <conditionalFormatting sqref="C16:H16">
    <cfRule type="expression" dxfId="122" priority="24">
      <formula>$C$16=$L$16</formula>
    </cfRule>
  </conditionalFormatting>
  <conditionalFormatting sqref="C16:H16">
    <cfRule type="expression" dxfId="121" priority="22">
      <formula>$C$3=$K$3</formula>
    </cfRule>
  </conditionalFormatting>
  <conditionalFormatting sqref="C27:H27">
    <cfRule type="expression" dxfId="120" priority="20">
      <formula>$C$27=$J$27</formula>
    </cfRule>
  </conditionalFormatting>
  <conditionalFormatting sqref="H6:I6 I7:I8">
    <cfRule type="expression" dxfId="119" priority="18">
      <formula>G6&lt;&gt;0</formula>
    </cfRule>
    <cfRule type="expression" dxfId="118" priority="19">
      <formula>"B25=&gt;today()"</formula>
    </cfRule>
  </conditionalFormatting>
  <conditionalFormatting sqref="D11">
    <cfRule type="cellIs" dxfId="117" priority="1795" operator="equal">
      <formula>$M$11</formula>
    </cfRule>
  </conditionalFormatting>
  <conditionalFormatting sqref="E11:H11">
    <cfRule type="cellIs" dxfId="116" priority="1793" operator="equal">
      <formula>$N$11</formula>
    </cfRule>
  </conditionalFormatting>
  <conditionalFormatting sqref="B11">
    <cfRule type="expression" dxfId="115" priority="1794">
      <formula>$B$11=$J$11</formula>
    </cfRule>
  </conditionalFormatting>
  <conditionalFormatting sqref="C11:H11">
    <cfRule type="expression" dxfId="114" priority="1792" stopIfTrue="1">
      <formula>$B$11=$K$11</formula>
    </cfRule>
  </conditionalFormatting>
  <conditionalFormatting sqref="A17">
    <cfRule type="expression" dxfId="113" priority="14">
      <formula>$J$17=+$C$3</formula>
    </cfRule>
  </conditionalFormatting>
  <conditionalFormatting sqref="C17:H17">
    <cfRule type="expression" dxfId="112" priority="11">
      <formula>$C$3=$K$3</formula>
    </cfRule>
    <cfRule type="expression" dxfId="111" priority="13">
      <formula>$C$17=$L$17</formula>
    </cfRule>
  </conditionalFormatting>
  <conditionalFormatting sqref="D7">
    <cfRule type="expression" dxfId="110" priority="9">
      <formula>$D$7=""</formula>
    </cfRule>
    <cfRule type="expression" dxfId="109" priority="10">
      <formula>$D$7=$J$7</formula>
    </cfRule>
  </conditionalFormatting>
  <conditionalFormatting sqref="E7:H7">
    <cfRule type="expression" dxfId="108" priority="7">
      <formula>$E$7=""</formula>
    </cfRule>
    <cfRule type="expression" dxfId="107" priority="8">
      <formula>$E$7=$K$7</formula>
    </cfRule>
  </conditionalFormatting>
  <conditionalFormatting sqref="C8:H8">
    <cfRule type="expression" dxfId="106" priority="3">
      <formula>$C$8=""</formula>
    </cfRule>
    <cfRule type="expression" dxfId="105" priority="6">
      <formula>$C$8=$J$8</formula>
    </cfRule>
  </conditionalFormatting>
  <conditionalFormatting sqref="C6:E6">
    <cfRule type="expression" dxfId="104" priority="4">
      <formula>$C$6=$L$6</formula>
    </cfRule>
    <cfRule type="expression" dxfId="103" priority="5">
      <formula>$C$6=$J$6</formula>
    </cfRule>
  </conditionalFormatting>
  <conditionalFormatting sqref="C20:E20">
    <cfRule type="cellIs" dxfId="102" priority="2" operator="equal">
      <formula>$J$20</formula>
    </cfRule>
  </conditionalFormatting>
  <conditionalFormatting sqref="F21:G21">
    <cfRule type="expression" dxfId="101" priority="1">
      <formula>$C$21&gt;=$J$21</formula>
    </cfRule>
  </conditionalFormatting>
  <dataValidations xWindow="636" yWindow="569" count="11">
    <dataValidation type="date" operator="greaterThanOrEqual" allowBlank="1" showInputMessage="1" showErrorMessage="1" promptTitle="ご記入日を入力してください。" prompt="入力例_x000a_2023/12/31_x000a_※表示は、自動的に元号表示となります。" sqref="C4:E4" xr:uid="{00000000-0002-0000-0400-000000000000}">
      <formula1>J4</formula1>
    </dataValidation>
    <dataValidation allowBlank="1" showInputMessage="1" showErrorMessage="1" promptTitle="和文　製造販売業者名" prompt="業許可通りにご記入ください。" sqref="C5" xr:uid="{00000000-0002-0000-0400-000001000000}"/>
    <dataValidation type="date" operator="greaterThanOrEqual" allowBlank="1" showInputMessage="1" showErrorMessage="1" errorTitle="入力が誤っています。" promptTitle="2013/12/31 の形式で入力してください。" sqref="I4" xr:uid="{00000000-0002-0000-0400-000002000000}">
      <formula1>TODAY()</formula1>
    </dataValidation>
    <dataValidation type="list" allowBlank="1" showInputMessage="1" showErrorMessage="1" promptTitle="業種入力をお願いします。" sqref="C3" xr:uid="{00000000-0002-0000-0400-000003000000}">
      <formula1>$J$3:$L$3</formula1>
    </dataValidation>
    <dataValidation operator="greaterThanOrEqual" allowBlank="1" showInputMessage="1" showErrorMessage="1" errorTitle="入力が誤っています。" sqref="F4" xr:uid="{00000000-0002-0000-0400-000004000000}"/>
    <dataValidation type="list" allowBlank="1" showInputMessage="1" showErrorMessage="1" promptTitle="担当者住所" prompt="製造販売業者住所と異なる場合は、別住所を選択し右記住所を記入してください。_x000a_" sqref="B11" xr:uid="{00000000-0002-0000-0400-000005000000}">
      <formula1>$J$11:$L$11</formula1>
    </dataValidation>
    <dataValidation type="date" operator="greaterThanOrEqual" allowBlank="1" showInputMessage="1" showErrorMessage="1" promptTitle="有効期限を入力してください。申請中の場合 消去してください。" prompt="入力例_x000a_平成2013年12月31日_x000a_H25/12/31_x000a_2013/12/31 _x000a_12/31　_x000a__x000a_表示は、自動的に元号表示となります。申請中の場合は、日付を消去してください。" sqref="WVO6:WVO8 JC6:JC8 SY6:SY8 ACU6:ACU8 AMQ6:AMQ8 AWM6:AWM8 BGI6:BGI8 BQE6:BQE8 CAA6:CAA8 CJW6:CJW8 CTS6:CTS8 DDO6:DDO8 DNK6:DNK8 DXG6:DXG8 EHC6:EHC8 EQY6:EQY8 FAU6:FAU8 FKQ6:FKQ8 FUM6:FUM8 GEI6:GEI8 GOE6:GOE8 GYA6:GYA8 HHW6:HHW8 HRS6:HRS8 IBO6:IBO8 ILK6:ILK8 IVG6:IVG8 JFC6:JFC8 JOY6:JOY8 JYU6:JYU8 KIQ6:KIQ8 KSM6:KSM8 LCI6:LCI8 LME6:LME8 LWA6:LWA8 MFW6:MFW8 MPS6:MPS8 MZO6:MZO8 NJK6:NJK8 NTG6:NTG8 ODC6:ODC8 OMY6:OMY8 OWU6:OWU8 PGQ6:PGQ8 PQM6:PQM8 QAI6:QAI8 QKE6:QKE8 QUA6:QUA8 RDW6:RDW8 RNS6:RNS8 RXO6:RXO8 SHK6:SHK8 SRG6:SRG8 TBC6:TBC8 TKY6:TKY8 TUU6:TUU8 UEQ6:UEQ8 UOM6:UOM8 UYI6:UYI8 VIE6:VIE8 VSA6:VSA8 WBW6:WBW8 WLS6:WLS8" xr:uid="{00000000-0002-0000-0400-000006000000}">
      <formula1>2012/4/1</formula1>
    </dataValidation>
    <dataValidation allowBlank="1" showInputMessage="1" showErrorMessage="1" promptTitle="和文　製造販売業者住所" prompt="業許可通りにご記入ください。" sqref="C7:E7" xr:uid="{2030E8DF-268F-4E1A-BF82-3DABDEF7D308}"/>
    <dataValidation type="date" operator="greaterThanOrEqual" allowBlank="1" showErrorMessage="1" promptTitle="有効期限を入力してください。申請中の場合 消去してください。" prompt="入力例_x000a_平成2013年12月31日_x000a_H25/12/31_x000a_2013/12/31 _x000a_12/31　_x000a__x000a_表示は、自動的に元号表示となります。申請中の場合は、日付を消去してください。" sqref="G6" xr:uid="{05BD53B0-71E0-44D3-A124-5E7E9125FF2A}">
      <formula1>2012/4/1</formula1>
    </dataValidation>
    <dataValidation type="list" allowBlank="1" showInputMessage="1" sqref="C24:H24" xr:uid="{00000000-0002-0000-0400-000007000000}">
      <formula1>$J$24:$P$24</formula1>
    </dataValidation>
    <dataValidation type="date" operator="greaterThanOrEqual" allowBlank="1" showInputMessage="1" promptTitle="変更ご予定日を記入してください。" prompt="入力例_x000a_平成2013年12月31日_x000a_H25/12/31_x000a_2013/12/31 _x000a_12/31　_x000a__x000a_表示は、自動的に元号表示となります。未定の場合は、日付を消去してください。" sqref="C20:E21" xr:uid="{A50BC44A-7C45-4150-A1D5-235AF04FCBB1}">
      <formula1>J20</formula1>
    </dataValidation>
  </dataValidations>
  <pageMargins left="0.51181102362204722" right="0.51181102362204722" top="0.35433070866141736" bottom="0.43307086614173229" header="0.19685039370078741" footer="0.19685039370078741"/>
  <pageSetup paperSize="9" scale="72" orientation="portrait" horizontalDpi="300" verticalDpi="300" r:id="rId1"/>
  <headerFooter alignWithMargins="0">
    <oddFooter>&amp;L&amp;"Tahoma,標準"&amp;9JMDF8702J Rev.1&amp;R&amp;"Meiryo UI,標準"&amp;9お客様情報</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rgb="FFFFFF00"/>
  </sheetPr>
  <dimension ref="A1:K17"/>
  <sheetViews>
    <sheetView view="pageBreakPreview" zoomScaleNormal="100" zoomScaleSheetLayoutView="100" zoomScalePageLayoutView="90" workbookViewId="0">
      <selection activeCell="A8" sqref="A8"/>
    </sheetView>
  </sheetViews>
  <sheetFormatPr defaultRowHeight="13.5"/>
  <cols>
    <col min="1" max="1" width="21.875" customWidth="1"/>
    <col min="2" max="2" width="22.625" customWidth="1"/>
    <col min="3" max="3" width="23.75" customWidth="1"/>
    <col min="4" max="6" width="30.75" customWidth="1"/>
  </cols>
  <sheetData>
    <row r="1" spans="1:11" ht="16.5" customHeight="1">
      <c r="A1" s="487" t="s">
        <v>365</v>
      </c>
      <c r="B1" s="487"/>
      <c r="C1" s="487"/>
      <c r="D1" s="487"/>
      <c r="E1" s="487"/>
      <c r="F1" s="487"/>
      <c r="G1" s="7"/>
      <c r="H1" s="7"/>
      <c r="I1" s="7"/>
      <c r="J1" s="7"/>
      <c r="K1" s="7"/>
    </row>
    <row r="2" spans="1:11" ht="16.5" customHeight="1">
      <c r="A2" s="133" t="s">
        <v>366</v>
      </c>
      <c r="B2" s="133"/>
      <c r="C2" s="115"/>
      <c r="D2" s="115"/>
      <c r="E2" s="115"/>
      <c r="F2" s="115"/>
      <c r="G2" s="7"/>
      <c r="H2" s="7"/>
      <c r="I2" s="7"/>
      <c r="J2" s="7"/>
      <c r="K2" s="7"/>
    </row>
    <row r="3" spans="1:11" ht="16.5" customHeight="1">
      <c r="A3" s="144" t="s">
        <v>367</v>
      </c>
      <c r="B3" s="133"/>
      <c r="C3" s="115"/>
      <c r="D3" s="115"/>
      <c r="E3" s="115"/>
      <c r="F3" s="115"/>
      <c r="G3" s="7"/>
      <c r="H3" s="7"/>
      <c r="I3" s="7"/>
      <c r="J3" s="7"/>
      <c r="K3" s="7"/>
    </row>
    <row r="4" spans="1:11" ht="16.5" customHeight="1">
      <c r="A4" s="144" t="s">
        <v>368</v>
      </c>
      <c r="B4" s="133"/>
      <c r="C4" s="115"/>
      <c r="D4" s="115"/>
      <c r="E4" s="115"/>
      <c r="F4" s="115"/>
      <c r="G4" s="7"/>
      <c r="H4" s="7"/>
      <c r="I4" s="7"/>
      <c r="J4" s="7"/>
      <c r="K4" s="7"/>
    </row>
    <row r="5" spans="1:11" ht="16.5" customHeight="1" thickBot="1">
      <c r="A5" s="11"/>
      <c r="B5" s="11"/>
    </row>
    <row r="6" spans="1:11" ht="14.25">
      <c r="A6" s="485" t="s">
        <v>369</v>
      </c>
      <c r="B6" s="485" t="s">
        <v>370</v>
      </c>
      <c r="C6" s="213" t="s">
        <v>371</v>
      </c>
      <c r="D6" s="485" t="s">
        <v>372</v>
      </c>
      <c r="E6" s="485" t="s">
        <v>373</v>
      </c>
      <c r="F6" s="485" t="s">
        <v>374</v>
      </c>
    </row>
    <row r="7" spans="1:11" ht="33.75" customHeight="1" thickBot="1">
      <c r="A7" s="486"/>
      <c r="B7" s="486"/>
      <c r="C7" s="214" t="s">
        <v>375</v>
      </c>
      <c r="D7" s="486"/>
      <c r="E7" s="486"/>
      <c r="F7" s="486"/>
    </row>
    <row r="8" spans="1:11" ht="41.25" customHeight="1" thickBot="1">
      <c r="A8" s="263"/>
      <c r="B8" s="201"/>
      <c r="C8" s="201"/>
      <c r="D8" s="201"/>
      <c r="E8" s="201"/>
      <c r="F8" s="201"/>
    </row>
    <row r="9" spans="1:11" ht="41.25" customHeight="1" thickBot="1">
      <c r="A9" s="263"/>
      <c r="B9" s="201"/>
      <c r="C9" s="201"/>
      <c r="D9" s="201"/>
      <c r="E9" s="201"/>
      <c r="F9" s="201"/>
    </row>
    <row r="10" spans="1:11" ht="41.25" customHeight="1" thickBot="1">
      <c r="A10" s="263"/>
      <c r="B10" s="201"/>
      <c r="C10" s="201"/>
      <c r="D10" s="201"/>
      <c r="E10" s="201"/>
      <c r="F10" s="201"/>
    </row>
    <row r="11" spans="1:11" ht="41.25" customHeight="1" thickBot="1">
      <c r="A11" s="263"/>
      <c r="B11" s="201"/>
      <c r="C11" s="201"/>
      <c r="D11" s="201"/>
      <c r="E11" s="201"/>
      <c r="F11" s="201"/>
    </row>
    <row r="12" spans="1:11" ht="41.25" customHeight="1" thickBot="1">
      <c r="A12" s="263"/>
      <c r="B12" s="201"/>
      <c r="C12" s="201"/>
      <c r="D12" s="201"/>
      <c r="E12" s="201"/>
      <c r="F12" s="201"/>
    </row>
    <row r="13" spans="1:11" ht="90" customHeight="1" thickBot="1">
      <c r="A13" s="236" t="s">
        <v>376</v>
      </c>
      <c r="B13" s="237" t="s">
        <v>377</v>
      </c>
      <c r="C13" s="237" t="s">
        <v>378</v>
      </c>
      <c r="D13" s="239" t="s">
        <v>379</v>
      </c>
      <c r="E13" s="237" t="s">
        <v>380</v>
      </c>
      <c r="F13" s="238" t="s">
        <v>381</v>
      </c>
    </row>
    <row r="14" spans="1:11" ht="71.25" customHeight="1" thickBot="1">
      <c r="A14" s="236" t="s">
        <v>382</v>
      </c>
      <c r="B14" s="237" t="s">
        <v>382</v>
      </c>
      <c r="C14" s="237" t="s">
        <v>383</v>
      </c>
      <c r="D14" s="239" t="s">
        <v>384</v>
      </c>
      <c r="E14" s="239" t="s">
        <v>385</v>
      </c>
      <c r="F14" s="238" t="s">
        <v>381</v>
      </c>
    </row>
    <row r="15" spans="1:11" ht="15.75">
      <c r="A15" s="135" t="s">
        <v>386</v>
      </c>
      <c r="B15" s="9"/>
    </row>
    <row r="16" spans="1:11">
      <c r="A16" s="9"/>
      <c r="B16" s="9"/>
    </row>
    <row r="17" spans="1:2" ht="15">
      <c r="A17" s="8"/>
      <c r="B17" s="8"/>
    </row>
  </sheetData>
  <mergeCells count="6">
    <mergeCell ref="F6:F7"/>
    <mergeCell ref="D6:D7"/>
    <mergeCell ref="E6:E7"/>
    <mergeCell ref="A1:F1"/>
    <mergeCell ref="B6:B7"/>
    <mergeCell ref="A6:A7"/>
  </mergeCells>
  <phoneticPr fontId="2"/>
  <pageMargins left="0.51181102362204722" right="0.51181102362204722" top="0.35433070866141736" bottom="0.43307086614173229" header="0.19685039370078741" footer="0.19685039370078741"/>
  <pageSetup paperSize="9" scale="72" fitToHeight="0" orientation="landscape" horizontalDpi="300" verticalDpi="300" r:id="rId1"/>
  <headerFooter alignWithMargins="0">
    <oddFooter>&amp;L&amp;"Tahoma,標準"&amp;9JMDF8702J Rev.1&amp;R&amp;"Meiryo UI,標準"&amp;9変更内容</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FFFF00"/>
  </sheetPr>
  <dimension ref="A1:AC46"/>
  <sheetViews>
    <sheetView view="pageBreakPreview" zoomScaleNormal="100" zoomScaleSheetLayoutView="100" workbookViewId="0">
      <selection activeCell="B14" sqref="B14:C14"/>
    </sheetView>
  </sheetViews>
  <sheetFormatPr defaultColWidth="9" defaultRowHeight="14.25"/>
  <cols>
    <col min="1" max="1" width="7.125" style="170" customWidth="1"/>
    <col min="2" max="2" width="9.25" style="170" customWidth="1"/>
    <col min="3" max="3" width="16.25" style="170" bestFit="1" customWidth="1"/>
    <col min="4" max="4" width="27.75" style="170" customWidth="1"/>
    <col min="5" max="5" width="40.875" style="170" customWidth="1"/>
    <col min="6" max="6" width="19.125" style="170" customWidth="1"/>
    <col min="7" max="8" width="16.75" style="170" customWidth="1"/>
    <col min="9" max="9" width="9" style="170" customWidth="1"/>
    <col min="10" max="29" width="10" style="170" hidden="1" customWidth="1"/>
    <col min="30" max="30" width="10" style="170" customWidth="1"/>
    <col min="31" max="16384" width="9" style="170"/>
  </cols>
  <sheetData>
    <row r="1" spans="1:29" s="177" customFormat="1" ht="21">
      <c r="A1" s="488" t="s">
        <v>387</v>
      </c>
      <c r="B1" s="488"/>
      <c r="C1" s="488"/>
      <c r="D1" s="488"/>
      <c r="E1" s="266"/>
      <c r="F1" s="266"/>
      <c r="G1" s="266"/>
      <c r="H1" s="266"/>
      <c r="I1" s="266"/>
      <c r="J1" s="266"/>
      <c r="K1" s="266"/>
      <c r="L1" s="266"/>
      <c r="M1" s="266"/>
      <c r="N1" s="266"/>
      <c r="O1" s="266"/>
      <c r="P1" s="266"/>
      <c r="Q1" s="266"/>
      <c r="R1" s="266"/>
      <c r="S1" s="266"/>
      <c r="T1" s="266"/>
      <c r="U1" s="266"/>
      <c r="V1" s="266"/>
      <c r="W1" s="266"/>
      <c r="X1" s="266"/>
      <c r="Y1" s="266"/>
      <c r="Z1" s="266"/>
      <c r="AA1" s="266"/>
      <c r="AB1" s="266"/>
      <c r="AC1" s="266"/>
    </row>
    <row r="2" spans="1:29" ht="16.5" customHeight="1">
      <c r="A2" s="181" t="s">
        <v>388</v>
      </c>
      <c r="B2" s="180"/>
      <c r="C2" s="179"/>
      <c r="D2" s="179"/>
      <c r="E2" s="179"/>
      <c r="F2" s="179"/>
      <c r="G2" s="179"/>
      <c r="H2" s="179"/>
      <c r="I2" s="179"/>
      <c r="J2" s="267"/>
      <c r="K2" s="267"/>
      <c r="L2" s="267"/>
      <c r="M2" s="267"/>
      <c r="N2" s="267"/>
      <c r="O2" s="267"/>
      <c r="P2" s="267"/>
      <c r="Q2" s="267"/>
      <c r="R2" s="267"/>
      <c r="S2" s="267"/>
      <c r="T2" s="267"/>
      <c r="U2" s="267"/>
      <c r="V2" s="267"/>
      <c r="W2" s="267"/>
      <c r="X2" s="267"/>
      <c r="Y2" s="267"/>
      <c r="Z2" s="267"/>
      <c r="AA2" s="267"/>
      <c r="AB2" s="267"/>
      <c r="AC2" s="267"/>
    </row>
    <row r="3" spans="1:29" ht="14.25" customHeight="1">
      <c r="A3" s="183" t="s">
        <v>389</v>
      </c>
      <c r="B3" s="261" t="s">
        <v>390</v>
      </c>
      <c r="C3" s="179"/>
      <c r="D3" s="179"/>
      <c r="E3" s="179"/>
      <c r="F3" s="179"/>
      <c r="G3" s="179"/>
      <c r="H3" s="179"/>
      <c r="I3" s="179"/>
      <c r="J3" s="267"/>
      <c r="K3" s="267"/>
      <c r="L3" s="267"/>
      <c r="M3" s="267"/>
      <c r="N3" s="267"/>
      <c r="O3" s="267"/>
      <c r="P3" s="267"/>
      <c r="Q3" s="267"/>
      <c r="R3" s="267"/>
      <c r="S3" s="267"/>
      <c r="T3" s="267"/>
      <c r="U3" s="267"/>
      <c r="V3" s="267"/>
      <c r="W3" s="267"/>
      <c r="X3" s="267"/>
      <c r="Y3" s="267"/>
      <c r="Z3" s="267"/>
      <c r="AA3" s="267"/>
      <c r="AB3" s="267"/>
      <c r="AC3" s="267"/>
    </row>
    <row r="4" spans="1:29" ht="14.25" customHeight="1">
      <c r="A4" s="183"/>
      <c r="B4" s="261" t="s">
        <v>391</v>
      </c>
      <c r="C4" s="179"/>
      <c r="D4" s="179"/>
      <c r="E4" s="179"/>
      <c r="F4" s="179"/>
      <c r="G4" s="179"/>
      <c r="H4" s="179"/>
      <c r="I4" s="179"/>
      <c r="J4" s="267"/>
      <c r="K4" s="267"/>
      <c r="L4" s="267"/>
      <c r="M4" s="267"/>
      <c r="N4" s="267"/>
      <c r="O4" s="267"/>
      <c r="P4" s="267"/>
      <c r="Q4" s="267"/>
      <c r="R4" s="267"/>
      <c r="S4" s="267"/>
      <c r="T4" s="267"/>
      <c r="U4" s="267"/>
      <c r="V4" s="267"/>
      <c r="W4" s="267"/>
      <c r="X4" s="267"/>
      <c r="Y4" s="267"/>
      <c r="Z4" s="267"/>
      <c r="AA4" s="267"/>
      <c r="AB4" s="267"/>
      <c r="AC4" s="267"/>
    </row>
    <row r="5" spans="1:29" ht="14.25" customHeight="1">
      <c r="A5" s="183"/>
      <c r="B5" s="261" t="s">
        <v>392</v>
      </c>
      <c r="C5" s="179"/>
      <c r="D5" s="179"/>
      <c r="E5" s="179"/>
      <c r="F5" s="179"/>
      <c r="G5" s="179"/>
      <c r="H5" s="179"/>
      <c r="I5" s="179"/>
      <c r="J5" s="267"/>
      <c r="K5" s="267"/>
      <c r="L5" s="267"/>
      <c r="M5" s="267"/>
      <c r="N5" s="267"/>
      <c r="O5" s="267"/>
      <c r="P5" s="267"/>
      <c r="Q5" s="267"/>
      <c r="R5" s="267"/>
      <c r="S5" s="267"/>
      <c r="T5" s="267"/>
      <c r="U5" s="267"/>
      <c r="V5" s="267"/>
      <c r="W5" s="267"/>
      <c r="X5" s="267"/>
      <c r="Y5" s="267"/>
      <c r="Z5" s="267"/>
      <c r="AA5" s="267"/>
      <c r="AB5" s="267"/>
      <c r="AC5" s="267"/>
    </row>
    <row r="6" spans="1:29" ht="14.25" customHeight="1">
      <c r="A6" s="182" t="s">
        <v>393</v>
      </c>
      <c r="B6" s="261" t="s">
        <v>394</v>
      </c>
      <c r="C6" s="267"/>
      <c r="D6" s="179"/>
      <c r="E6" s="179"/>
      <c r="F6" s="179"/>
      <c r="G6" s="179"/>
      <c r="H6" s="179"/>
      <c r="I6" s="179"/>
      <c r="J6" s="267"/>
      <c r="K6" s="267"/>
      <c r="L6" s="267"/>
      <c r="M6" s="267"/>
      <c r="N6" s="267"/>
      <c r="O6" s="267"/>
      <c r="P6" s="267"/>
      <c r="Q6" s="267"/>
      <c r="R6" s="267"/>
      <c r="S6" s="267"/>
      <c r="T6" s="267"/>
      <c r="U6" s="267"/>
      <c r="V6" s="267"/>
      <c r="W6" s="267"/>
      <c r="X6" s="267"/>
      <c r="Y6" s="267"/>
      <c r="Z6" s="267"/>
      <c r="AA6" s="267"/>
      <c r="AB6" s="267"/>
      <c r="AC6" s="267"/>
    </row>
    <row r="7" spans="1:29" ht="14.25" customHeight="1">
      <c r="A7" s="182" t="s">
        <v>395</v>
      </c>
      <c r="B7" s="179" t="s">
        <v>396</v>
      </c>
      <c r="C7" s="267"/>
      <c r="D7" s="179"/>
      <c r="E7" s="179"/>
      <c r="F7" s="179"/>
      <c r="G7" s="179"/>
      <c r="H7" s="179"/>
      <c r="I7" s="179"/>
      <c r="J7" s="267"/>
      <c r="K7" s="267"/>
      <c r="L7" s="267"/>
      <c r="M7" s="267"/>
      <c r="N7" s="267"/>
      <c r="O7" s="267"/>
      <c r="P7" s="267"/>
      <c r="Q7" s="267"/>
      <c r="R7" s="267"/>
      <c r="S7" s="267"/>
      <c r="T7" s="267"/>
      <c r="U7" s="267"/>
      <c r="V7" s="267"/>
      <c r="W7" s="267"/>
      <c r="X7" s="267"/>
      <c r="Y7" s="267"/>
      <c r="Z7" s="267"/>
      <c r="AA7" s="267"/>
      <c r="AB7" s="267"/>
      <c r="AC7" s="267"/>
    </row>
    <row r="8" spans="1:29" ht="14.25" customHeight="1">
      <c r="A8" s="183" t="s">
        <v>397</v>
      </c>
      <c r="B8" s="179" t="s">
        <v>398</v>
      </c>
      <c r="C8" s="267"/>
      <c r="D8" s="179"/>
      <c r="E8" s="179"/>
      <c r="F8" s="179"/>
      <c r="G8" s="179"/>
      <c r="H8" s="179"/>
      <c r="I8" s="179"/>
      <c r="J8" s="267"/>
      <c r="K8" s="267"/>
      <c r="L8" s="132"/>
      <c r="M8" s="132"/>
      <c r="N8" s="132"/>
      <c r="O8" s="267"/>
      <c r="P8" s="267"/>
      <c r="Q8" s="267"/>
      <c r="R8" s="267"/>
      <c r="S8" s="267"/>
      <c r="T8" s="267"/>
      <c r="U8" s="267"/>
      <c r="V8" s="267"/>
      <c r="W8" s="267"/>
      <c r="X8" s="267"/>
      <c r="Y8" s="267"/>
      <c r="Z8" s="267"/>
      <c r="AA8" s="267"/>
      <c r="AB8" s="267"/>
      <c r="AC8" s="267"/>
    </row>
    <row r="9" spans="1:29" ht="14.25" customHeight="1">
      <c r="A9" s="183" t="s">
        <v>399</v>
      </c>
      <c r="B9" s="179" t="s">
        <v>400</v>
      </c>
      <c r="C9" s="267"/>
      <c r="D9" s="179"/>
      <c r="E9" s="179"/>
      <c r="F9" s="179"/>
      <c r="G9" s="179"/>
      <c r="H9" s="179"/>
      <c r="I9" s="179"/>
      <c r="J9" s="267"/>
      <c r="K9" s="267"/>
      <c r="L9" s="132"/>
      <c r="M9" s="132"/>
      <c r="N9" s="132"/>
      <c r="O9" s="267"/>
      <c r="P9" s="267"/>
      <c r="Q9" s="267"/>
      <c r="R9" s="267"/>
      <c r="S9" s="267"/>
      <c r="T9" s="267"/>
      <c r="U9" s="267"/>
      <c r="V9" s="267"/>
      <c r="W9" s="267"/>
      <c r="X9" s="267"/>
      <c r="Y9" s="267"/>
      <c r="Z9" s="267"/>
      <c r="AA9" s="267"/>
      <c r="AB9" s="267"/>
      <c r="AC9" s="267"/>
    </row>
    <row r="10" spans="1:29" ht="14.25" customHeight="1">
      <c r="A10" s="267"/>
      <c r="B10" s="267"/>
      <c r="C10" s="267"/>
      <c r="D10" s="267"/>
      <c r="E10" s="267"/>
      <c r="F10" s="267"/>
      <c r="G10" s="267"/>
      <c r="H10" s="267"/>
      <c r="I10" s="267"/>
      <c r="J10" s="268"/>
      <c r="K10" s="266"/>
      <c r="L10" s="266"/>
      <c r="M10" s="266"/>
      <c r="N10" s="266"/>
      <c r="O10" s="266"/>
      <c r="P10" s="266"/>
      <c r="Q10" s="266"/>
      <c r="R10" s="266"/>
      <c r="S10" s="266"/>
      <c r="T10" s="266"/>
      <c r="U10" s="266"/>
      <c r="V10" s="266"/>
      <c r="W10" s="266"/>
      <c r="X10" s="266"/>
      <c r="Y10" s="266"/>
      <c r="Z10" s="266"/>
      <c r="AA10" s="266"/>
      <c r="AB10" s="266"/>
      <c r="AC10" s="266"/>
    </row>
    <row r="11" spans="1:29" ht="29.25" customHeight="1">
      <c r="A11" s="178" t="s">
        <v>401</v>
      </c>
      <c r="B11" s="140"/>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row>
    <row r="12" spans="1:29" ht="105.75" customHeight="1">
      <c r="A12" s="267"/>
      <c r="B12" s="489" t="s">
        <v>402</v>
      </c>
      <c r="C12" s="489"/>
      <c r="D12" s="205" t="s">
        <v>403</v>
      </c>
      <c r="E12" s="205" t="s">
        <v>404</v>
      </c>
      <c r="F12" s="269" t="s">
        <v>405</v>
      </c>
      <c r="G12" s="267"/>
      <c r="H12" s="267"/>
      <c r="I12" s="267"/>
      <c r="J12" s="267" t="s">
        <v>406</v>
      </c>
      <c r="K12" s="267" t="s">
        <v>407</v>
      </c>
      <c r="L12" s="267" t="s">
        <v>408</v>
      </c>
      <c r="M12" s="267" t="s">
        <v>409</v>
      </c>
      <c r="N12" s="266" t="s">
        <v>410</v>
      </c>
      <c r="O12" s="132" t="s">
        <v>411</v>
      </c>
      <c r="P12" s="132" t="s">
        <v>412</v>
      </c>
      <c r="Q12" s="132" t="s">
        <v>413</v>
      </c>
      <c r="R12" s="267"/>
      <c r="S12" s="267"/>
      <c r="T12" s="267"/>
      <c r="U12" s="267"/>
      <c r="V12" s="267"/>
      <c r="W12" s="267"/>
      <c r="X12" s="267"/>
      <c r="Y12" s="267"/>
      <c r="Z12" s="267"/>
      <c r="AA12" s="267"/>
      <c r="AB12" s="267"/>
      <c r="AC12" s="267"/>
    </row>
    <row r="13" spans="1:29" ht="42.75" customHeight="1">
      <c r="A13" s="206" t="s">
        <v>414</v>
      </c>
      <c r="B13" s="490" t="s">
        <v>415</v>
      </c>
      <c r="C13" s="490"/>
      <c r="D13" s="206" t="s">
        <v>416</v>
      </c>
      <c r="E13" s="207" t="s">
        <v>417</v>
      </c>
      <c r="F13" s="207"/>
      <c r="G13" s="184"/>
      <c r="H13" s="184"/>
      <c r="I13" s="184"/>
      <c r="J13" s="267"/>
      <c r="K13" s="267"/>
      <c r="L13" s="267"/>
      <c r="M13" s="267"/>
      <c r="N13" s="267"/>
      <c r="O13" s="267"/>
      <c r="P13" s="267"/>
      <c r="Q13" s="267"/>
      <c r="R13" s="267"/>
      <c r="S13" s="267"/>
      <c r="T13" s="267"/>
      <c r="U13" s="267"/>
      <c r="V13" s="267"/>
      <c r="W13" s="267"/>
      <c r="X13" s="267"/>
      <c r="Y13" s="267"/>
      <c r="Z13" s="267"/>
      <c r="AA13" s="267"/>
      <c r="AB13" s="267"/>
      <c r="AC13" s="267"/>
    </row>
    <row r="14" spans="1:29" ht="75" customHeight="1">
      <c r="A14" s="270" t="s">
        <v>418</v>
      </c>
      <c r="B14" s="491" t="s">
        <v>411</v>
      </c>
      <c r="C14" s="491"/>
      <c r="D14" s="271" t="str">
        <f>IF(お客様情報!C28=お客様情報!J28,"基準適合証の活用なし",お客様情報!C28)</f>
        <v>基準適合証の活用なし</v>
      </c>
      <c r="E14" s="271" t="s">
        <v>419</v>
      </c>
      <c r="F14" s="271" t="str">
        <f>IF(お客様情報!C27=お客様情報!J27,"基準適合証の活用なし",お客様情報!C27)</f>
        <v>基準適合証の活用なし</v>
      </c>
      <c r="G14" s="272"/>
      <c r="H14" s="272"/>
      <c r="I14" s="272"/>
      <c r="J14" s="267"/>
      <c r="K14" s="267"/>
      <c r="L14" s="267"/>
      <c r="M14" s="267"/>
      <c r="N14" s="267"/>
      <c r="O14" s="267"/>
      <c r="P14" s="267"/>
      <c r="Q14" s="267"/>
      <c r="R14" s="267"/>
      <c r="S14" s="267"/>
      <c r="T14" s="267"/>
      <c r="U14" s="267"/>
      <c r="V14" s="267"/>
      <c r="W14" s="267"/>
      <c r="X14" s="267"/>
      <c r="Y14" s="267"/>
      <c r="Z14" s="267"/>
      <c r="AA14" s="267"/>
      <c r="AB14" s="267"/>
      <c r="AC14" s="267"/>
    </row>
    <row r="15" spans="1:29">
      <c r="A15" s="140"/>
      <c r="B15" s="140"/>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row>
    <row r="16" spans="1:29" ht="27.75" customHeight="1">
      <c r="A16" s="178" t="s">
        <v>420</v>
      </c>
      <c r="B16" s="140"/>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row>
    <row r="17" spans="1:29" s="177" customFormat="1" ht="52.5" customHeight="1">
      <c r="A17" s="208" t="s">
        <v>421</v>
      </c>
      <c r="B17" s="209" t="s">
        <v>422</v>
      </c>
      <c r="C17" s="208" t="s">
        <v>423</v>
      </c>
      <c r="D17" s="208" t="s">
        <v>424</v>
      </c>
      <c r="E17" s="208" t="s">
        <v>425</v>
      </c>
      <c r="F17" s="209" t="s">
        <v>426</v>
      </c>
      <c r="G17" s="185"/>
      <c r="H17" s="185"/>
      <c r="I17" s="185"/>
      <c r="J17" s="266" t="s">
        <v>427</v>
      </c>
      <c r="K17" s="268" t="s">
        <v>428</v>
      </c>
      <c r="L17" s="266" t="s">
        <v>429</v>
      </c>
      <c r="M17" s="266" t="s">
        <v>430</v>
      </c>
      <c r="N17" s="266" t="s">
        <v>431</v>
      </c>
      <c r="O17" s="266" t="s">
        <v>432</v>
      </c>
      <c r="P17" s="266" t="s">
        <v>433</v>
      </c>
      <c r="Q17" s="266" t="s">
        <v>434</v>
      </c>
      <c r="R17" s="266" t="s">
        <v>435</v>
      </c>
      <c r="S17" s="266" t="s">
        <v>436</v>
      </c>
      <c r="T17" s="266" t="s">
        <v>437</v>
      </c>
      <c r="U17" s="266" t="s">
        <v>438</v>
      </c>
      <c r="V17" s="266" t="s">
        <v>439</v>
      </c>
      <c r="W17" s="266" t="s">
        <v>440</v>
      </c>
      <c r="X17" s="266" t="s">
        <v>441</v>
      </c>
      <c r="Y17" s="266" t="s">
        <v>442</v>
      </c>
      <c r="Z17" s="266" t="s">
        <v>443</v>
      </c>
      <c r="AA17" s="266" t="s">
        <v>444</v>
      </c>
      <c r="AB17" s="266" t="s">
        <v>445</v>
      </c>
      <c r="AC17" s="266" t="s">
        <v>446</v>
      </c>
    </row>
    <row r="18" spans="1:29" s="177" customFormat="1" ht="21" customHeight="1" thickBot="1">
      <c r="A18" s="210" t="s">
        <v>414</v>
      </c>
      <c r="B18" s="210" t="s">
        <v>414</v>
      </c>
      <c r="C18" s="210" t="s">
        <v>447</v>
      </c>
      <c r="D18" s="211" t="s">
        <v>448</v>
      </c>
      <c r="E18" s="211" t="s">
        <v>449</v>
      </c>
      <c r="F18" s="210" t="s">
        <v>450</v>
      </c>
      <c r="G18" s="186"/>
      <c r="H18" s="186"/>
      <c r="I18" s="186"/>
      <c r="J18" s="267" t="s">
        <v>451</v>
      </c>
      <c r="K18" s="132" t="s">
        <v>452</v>
      </c>
      <c r="L18" s="267"/>
      <c r="M18" s="267"/>
      <c r="N18" s="267"/>
      <c r="O18" s="267"/>
      <c r="P18" s="267"/>
      <c r="Q18" s="267"/>
      <c r="R18" s="267"/>
      <c r="S18" s="267"/>
      <c r="T18" s="267"/>
      <c r="U18" s="267"/>
      <c r="V18" s="267"/>
      <c r="W18" s="267"/>
      <c r="X18" s="267"/>
      <c r="Y18" s="267"/>
      <c r="Z18" s="267"/>
      <c r="AA18" s="267"/>
      <c r="AB18" s="267"/>
      <c r="AC18" s="267"/>
    </row>
    <row r="19" spans="1:29" ht="37.5" customHeight="1" thickTop="1">
      <c r="A19" s="176" t="s">
        <v>453</v>
      </c>
      <c r="B19" s="191" t="s">
        <v>407</v>
      </c>
      <c r="C19" s="175" t="s">
        <v>418</v>
      </c>
      <c r="D19" s="174" t="str">
        <f>お客様情報!$C5</f>
        <v>製造販売業者名を業許可通りに記入</v>
      </c>
      <c r="E19" s="174" t="str">
        <f>お客様情報!E7</f>
        <v>製造販売業者住所を業許可通りに記入</v>
      </c>
      <c r="F19" s="202" t="str">
        <f>お客様情報!C6</f>
        <v>製造販売業許可番号を記入(半角)</v>
      </c>
      <c r="G19" s="187"/>
      <c r="H19" s="187"/>
      <c r="I19" s="187"/>
      <c r="J19" s="267"/>
      <c r="K19" s="267"/>
      <c r="L19" s="267"/>
      <c r="M19" s="267"/>
      <c r="N19" s="267"/>
      <c r="O19" s="267"/>
      <c r="P19" s="267"/>
      <c r="Q19" s="267"/>
      <c r="R19" s="267"/>
      <c r="S19" s="267"/>
      <c r="T19" s="267"/>
      <c r="U19" s="267"/>
      <c r="V19" s="267"/>
      <c r="W19" s="267"/>
      <c r="X19" s="267"/>
      <c r="Y19" s="267"/>
      <c r="Z19" s="267"/>
      <c r="AA19" s="267"/>
      <c r="AB19" s="267"/>
      <c r="AC19" s="267"/>
    </row>
    <row r="20" spans="1:29" ht="37.5" customHeight="1">
      <c r="A20" s="169" t="s">
        <v>454</v>
      </c>
      <c r="B20" s="192" t="s">
        <v>407</v>
      </c>
      <c r="C20" s="175" t="s">
        <v>418</v>
      </c>
      <c r="D20" s="174" t="str">
        <f>お客様情報!C16</f>
        <v>選任製造販売業者である場合、ご記入下さい</v>
      </c>
      <c r="E20" s="174" t="str">
        <f>お客様情報!C17</f>
        <v>選任製造販売業者である場合、ご記入下さい</v>
      </c>
      <c r="F20" s="173" t="s">
        <v>418</v>
      </c>
      <c r="G20" s="188"/>
      <c r="H20" s="188"/>
      <c r="I20" s="188"/>
      <c r="J20" s="267"/>
      <c r="K20" s="267"/>
      <c r="L20" s="267"/>
      <c r="M20" s="267"/>
      <c r="N20" s="267"/>
      <c r="O20" s="267"/>
      <c r="P20" s="267"/>
      <c r="Q20" s="267"/>
      <c r="R20" s="267"/>
      <c r="S20" s="267"/>
      <c r="T20" s="267"/>
      <c r="U20" s="267"/>
      <c r="V20" s="267"/>
      <c r="W20" s="267"/>
      <c r="X20" s="267"/>
      <c r="Y20" s="267"/>
      <c r="Z20" s="267"/>
      <c r="AA20" s="267"/>
      <c r="AB20" s="267"/>
      <c r="AC20" s="267"/>
    </row>
    <row r="21" spans="1:29" ht="37.5" customHeight="1">
      <c r="A21" s="172" t="s">
        <v>455</v>
      </c>
      <c r="B21" s="190" t="s">
        <v>407</v>
      </c>
      <c r="C21" s="171"/>
      <c r="D21" s="203" t="s">
        <v>456</v>
      </c>
      <c r="E21" s="203" t="s">
        <v>457</v>
      </c>
      <c r="F21" s="190" t="s">
        <v>452</v>
      </c>
      <c r="G21" s="189"/>
      <c r="H21" s="189"/>
      <c r="I21" s="189"/>
      <c r="J21" s="267"/>
      <c r="K21" s="267"/>
      <c r="L21" s="267"/>
      <c r="M21" s="267"/>
      <c r="N21" s="267"/>
      <c r="O21" s="267"/>
      <c r="P21" s="267"/>
      <c r="Q21" s="267"/>
      <c r="R21" s="267"/>
      <c r="S21" s="267"/>
      <c r="T21" s="267"/>
      <c r="U21" s="267"/>
      <c r="V21" s="267"/>
      <c r="W21" s="267"/>
      <c r="X21" s="267"/>
      <c r="Y21" s="267"/>
      <c r="Z21" s="267"/>
      <c r="AA21" s="267"/>
      <c r="AB21" s="267"/>
      <c r="AC21" s="267"/>
    </row>
    <row r="22" spans="1:29" ht="37.5" customHeight="1">
      <c r="A22" s="172" t="s">
        <v>458</v>
      </c>
      <c r="B22" s="190" t="s">
        <v>407</v>
      </c>
      <c r="C22" s="171"/>
      <c r="D22" s="203" t="s">
        <v>459</v>
      </c>
      <c r="E22" s="203" t="s">
        <v>457</v>
      </c>
      <c r="F22" s="190" t="s">
        <v>452</v>
      </c>
      <c r="G22" s="189"/>
      <c r="H22" s="189"/>
      <c r="I22" s="189"/>
      <c r="J22" s="267"/>
      <c r="K22" s="267"/>
      <c r="L22" s="267"/>
      <c r="M22" s="267"/>
      <c r="N22" s="267"/>
      <c r="O22" s="267"/>
      <c r="P22" s="267"/>
      <c r="Q22" s="267"/>
      <c r="R22" s="267"/>
      <c r="S22" s="267"/>
      <c r="T22" s="267"/>
      <c r="U22" s="267"/>
      <c r="V22" s="267"/>
      <c r="W22" s="267"/>
      <c r="X22" s="267"/>
      <c r="Y22" s="267"/>
      <c r="Z22" s="267"/>
      <c r="AA22" s="267"/>
      <c r="AB22" s="267"/>
      <c r="AC22" s="267"/>
    </row>
    <row r="23" spans="1:29" ht="37.5" customHeight="1">
      <c r="A23" s="172" t="s">
        <v>460</v>
      </c>
      <c r="B23" s="190" t="s">
        <v>407</v>
      </c>
      <c r="C23" s="171"/>
      <c r="D23" s="203" t="s">
        <v>459</v>
      </c>
      <c r="E23" s="203" t="s">
        <v>457</v>
      </c>
      <c r="F23" s="190" t="s">
        <v>452</v>
      </c>
      <c r="G23" s="189"/>
      <c r="H23" s="189"/>
      <c r="I23" s="189"/>
      <c r="J23" s="267"/>
      <c r="K23" s="267"/>
      <c r="L23" s="267"/>
      <c r="M23" s="267"/>
      <c r="N23" s="267"/>
      <c r="O23" s="267"/>
      <c r="P23" s="267"/>
      <c r="Q23" s="267"/>
      <c r="R23" s="267"/>
      <c r="S23" s="267"/>
      <c r="T23" s="267"/>
      <c r="U23" s="267"/>
      <c r="V23" s="267"/>
      <c r="W23" s="267"/>
      <c r="X23" s="267"/>
      <c r="Y23" s="267"/>
      <c r="Z23" s="267"/>
      <c r="AA23" s="267"/>
      <c r="AB23" s="267"/>
      <c r="AC23" s="267"/>
    </row>
    <row r="24" spans="1:29" ht="37.5" customHeight="1">
      <c r="A24" s="172" t="s">
        <v>461</v>
      </c>
      <c r="B24" s="190" t="s">
        <v>407</v>
      </c>
      <c r="C24" s="171"/>
      <c r="D24" s="203" t="s">
        <v>459</v>
      </c>
      <c r="E24" s="203" t="s">
        <v>457</v>
      </c>
      <c r="F24" s="190" t="s">
        <v>452</v>
      </c>
      <c r="G24" s="189"/>
      <c r="H24" s="189"/>
      <c r="I24" s="189"/>
      <c r="J24" s="267"/>
      <c r="K24" s="267"/>
      <c r="L24" s="267"/>
      <c r="M24" s="267"/>
      <c r="N24" s="267"/>
      <c r="O24" s="267"/>
      <c r="P24" s="267"/>
      <c r="Q24" s="267"/>
      <c r="R24" s="267"/>
      <c r="S24" s="267"/>
      <c r="T24" s="267"/>
      <c r="U24" s="267"/>
      <c r="V24" s="267"/>
      <c r="W24" s="267"/>
      <c r="X24" s="267"/>
      <c r="Y24" s="267"/>
      <c r="Z24" s="267"/>
      <c r="AA24" s="267"/>
      <c r="AB24" s="267"/>
      <c r="AC24" s="267"/>
    </row>
    <row r="25" spans="1:29" ht="37.5" customHeight="1">
      <c r="A25" s="172" t="s">
        <v>462</v>
      </c>
      <c r="B25" s="190" t="s">
        <v>407</v>
      </c>
      <c r="C25" s="171"/>
      <c r="D25" s="203" t="s">
        <v>459</v>
      </c>
      <c r="E25" s="203" t="s">
        <v>457</v>
      </c>
      <c r="F25" s="190" t="s">
        <v>452</v>
      </c>
      <c r="G25" s="189"/>
      <c r="H25" s="189"/>
      <c r="I25" s="189"/>
      <c r="J25" s="267"/>
      <c r="K25" s="267"/>
      <c r="L25" s="267"/>
      <c r="M25" s="267"/>
      <c r="N25" s="267"/>
      <c r="O25" s="267"/>
      <c r="P25" s="267"/>
      <c r="Q25" s="267"/>
      <c r="R25" s="267"/>
      <c r="S25" s="267"/>
      <c r="T25" s="267"/>
      <c r="U25" s="267"/>
      <c r="V25" s="267"/>
      <c r="W25" s="267"/>
      <c r="X25" s="267"/>
      <c r="Y25" s="267"/>
      <c r="Z25" s="267"/>
      <c r="AA25" s="267"/>
      <c r="AB25" s="267"/>
      <c r="AC25" s="267"/>
    </row>
    <row r="26" spans="1:29" ht="37.5" customHeight="1">
      <c r="A26" s="172" t="s">
        <v>463</v>
      </c>
      <c r="B26" s="190" t="s">
        <v>407</v>
      </c>
      <c r="C26" s="171"/>
      <c r="D26" s="203" t="s">
        <v>459</v>
      </c>
      <c r="E26" s="203" t="s">
        <v>457</v>
      </c>
      <c r="F26" s="190" t="s">
        <v>452</v>
      </c>
      <c r="G26" s="189"/>
      <c r="H26" s="189"/>
      <c r="I26" s="189"/>
      <c r="J26" s="267"/>
      <c r="K26" s="267"/>
      <c r="L26" s="267"/>
      <c r="M26" s="267"/>
      <c r="N26" s="267"/>
      <c r="O26" s="267"/>
      <c r="P26" s="267"/>
      <c r="Q26" s="267"/>
      <c r="R26" s="267"/>
      <c r="S26" s="267"/>
      <c r="T26" s="267"/>
      <c r="U26" s="267"/>
      <c r="V26" s="267"/>
      <c r="W26" s="267"/>
      <c r="X26" s="267"/>
      <c r="Y26" s="267"/>
      <c r="Z26" s="267"/>
      <c r="AA26" s="267"/>
      <c r="AB26" s="267"/>
      <c r="AC26" s="267"/>
    </row>
    <row r="27" spans="1:29" ht="37.5" customHeight="1">
      <c r="A27" s="172" t="s">
        <v>464</v>
      </c>
      <c r="B27" s="190" t="s">
        <v>407</v>
      </c>
      <c r="C27" s="171"/>
      <c r="D27" s="203" t="s">
        <v>459</v>
      </c>
      <c r="E27" s="203" t="s">
        <v>457</v>
      </c>
      <c r="F27" s="190" t="s">
        <v>452</v>
      </c>
      <c r="G27" s="189"/>
      <c r="H27" s="189"/>
      <c r="I27" s="189"/>
      <c r="J27" s="267"/>
      <c r="K27" s="267"/>
      <c r="L27" s="267"/>
      <c r="M27" s="267"/>
      <c r="N27" s="267"/>
      <c r="O27" s="267"/>
      <c r="P27" s="267"/>
      <c r="Q27" s="267"/>
      <c r="R27" s="267"/>
      <c r="S27" s="267"/>
      <c r="T27" s="267"/>
      <c r="U27" s="267"/>
      <c r="V27" s="267"/>
      <c r="W27" s="267"/>
      <c r="X27" s="267"/>
      <c r="Y27" s="267"/>
      <c r="Z27" s="267"/>
      <c r="AA27" s="267"/>
      <c r="AB27" s="267"/>
      <c r="AC27" s="267"/>
    </row>
    <row r="28" spans="1:29" ht="37.5" customHeight="1">
      <c r="A28" s="172" t="s">
        <v>465</v>
      </c>
      <c r="B28" s="190" t="s">
        <v>407</v>
      </c>
      <c r="C28" s="171"/>
      <c r="D28" s="203" t="s">
        <v>459</v>
      </c>
      <c r="E28" s="203" t="s">
        <v>457</v>
      </c>
      <c r="F28" s="190" t="s">
        <v>452</v>
      </c>
      <c r="G28" s="189"/>
      <c r="H28" s="189"/>
      <c r="I28" s="189"/>
      <c r="J28" s="267"/>
      <c r="K28" s="267"/>
      <c r="L28" s="267"/>
      <c r="M28" s="267"/>
      <c r="N28" s="267"/>
      <c r="O28" s="267"/>
      <c r="P28" s="267"/>
      <c r="Q28" s="267"/>
      <c r="R28" s="267"/>
      <c r="S28" s="267"/>
      <c r="T28" s="267"/>
      <c r="U28" s="267"/>
      <c r="V28" s="267"/>
      <c r="W28" s="267"/>
      <c r="X28" s="267"/>
      <c r="Y28" s="267"/>
      <c r="Z28" s="267"/>
      <c r="AA28" s="267"/>
      <c r="AB28" s="267"/>
      <c r="AC28" s="267"/>
    </row>
    <row r="29" spans="1:29" ht="37.5" customHeight="1">
      <c r="A29" s="172" t="s">
        <v>466</v>
      </c>
      <c r="B29" s="190" t="s">
        <v>407</v>
      </c>
      <c r="C29" s="171"/>
      <c r="D29" s="203" t="s">
        <v>459</v>
      </c>
      <c r="E29" s="203" t="s">
        <v>457</v>
      </c>
      <c r="F29" s="190" t="s">
        <v>452</v>
      </c>
      <c r="G29" s="189"/>
      <c r="H29" s="189"/>
      <c r="I29" s="189"/>
      <c r="J29" s="267"/>
      <c r="K29" s="267"/>
      <c r="L29" s="267"/>
      <c r="M29" s="267"/>
      <c r="N29" s="267"/>
      <c r="O29" s="267"/>
      <c r="P29" s="267"/>
      <c r="Q29" s="267"/>
      <c r="R29" s="267"/>
      <c r="S29" s="267"/>
      <c r="T29" s="267"/>
      <c r="U29" s="267"/>
      <c r="V29" s="267"/>
      <c r="W29" s="267"/>
      <c r="X29" s="267"/>
      <c r="Y29" s="267"/>
      <c r="Z29" s="267"/>
      <c r="AA29" s="267"/>
      <c r="AB29" s="267"/>
      <c r="AC29" s="267"/>
    </row>
    <row r="30" spans="1:29" ht="37.5" customHeight="1">
      <c r="A30" s="172" t="s">
        <v>467</v>
      </c>
      <c r="B30" s="190" t="s">
        <v>407</v>
      </c>
      <c r="C30" s="171"/>
      <c r="D30" s="203" t="s">
        <v>459</v>
      </c>
      <c r="E30" s="203" t="s">
        <v>457</v>
      </c>
      <c r="F30" s="190" t="s">
        <v>452</v>
      </c>
      <c r="G30" s="189"/>
      <c r="H30" s="189"/>
      <c r="I30" s="189"/>
      <c r="J30" s="267"/>
      <c r="K30" s="267"/>
      <c r="L30" s="267"/>
      <c r="M30" s="267"/>
      <c r="N30" s="267"/>
      <c r="O30" s="267"/>
      <c r="P30" s="267"/>
      <c r="Q30" s="267"/>
      <c r="R30" s="267"/>
      <c r="S30" s="267"/>
      <c r="T30" s="267"/>
      <c r="U30" s="267"/>
      <c r="V30" s="267"/>
      <c r="W30" s="267"/>
      <c r="X30" s="267"/>
      <c r="Y30" s="267"/>
      <c r="Z30" s="267"/>
      <c r="AA30" s="267"/>
      <c r="AB30" s="267"/>
      <c r="AC30" s="267"/>
    </row>
    <row r="31" spans="1:29" ht="37.5" customHeight="1">
      <c r="A31" s="172" t="s">
        <v>468</v>
      </c>
      <c r="B31" s="190" t="s">
        <v>407</v>
      </c>
      <c r="C31" s="171"/>
      <c r="D31" s="203" t="s">
        <v>459</v>
      </c>
      <c r="E31" s="203" t="s">
        <v>457</v>
      </c>
      <c r="F31" s="190" t="s">
        <v>452</v>
      </c>
      <c r="G31" s="189"/>
      <c r="H31" s="189"/>
      <c r="I31" s="189"/>
      <c r="J31" s="267"/>
      <c r="K31" s="267"/>
      <c r="L31" s="267"/>
      <c r="M31" s="267"/>
      <c r="N31" s="267"/>
      <c r="O31" s="267"/>
      <c r="P31" s="267"/>
      <c r="Q31" s="267"/>
      <c r="R31" s="267"/>
      <c r="S31" s="267"/>
      <c r="T31" s="267"/>
      <c r="U31" s="267"/>
      <c r="V31" s="267"/>
      <c r="W31" s="267"/>
      <c r="X31" s="267"/>
      <c r="Y31" s="267"/>
      <c r="Z31" s="267"/>
      <c r="AA31" s="267"/>
      <c r="AB31" s="267"/>
      <c r="AC31" s="267"/>
    </row>
    <row r="32" spans="1:29" ht="37.5" customHeight="1">
      <c r="A32" s="172" t="s">
        <v>469</v>
      </c>
      <c r="B32" s="190" t="s">
        <v>407</v>
      </c>
      <c r="C32" s="171"/>
      <c r="D32" s="203" t="s">
        <v>459</v>
      </c>
      <c r="E32" s="203" t="s">
        <v>457</v>
      </c>
      <c r="F32" s="190" t="s">
        <v>452</v>
      </c>
      <c r="G32" s="189"/>
      <c r="H32" s="189"/>
      <c r="I32" s="189"/>
      <c r="J32" s="267"/>
      <c r="K32" s="267"/>
      <c r="L32" s="267"/>
      <c r="M32" s="267"/>
      <c r="N32" s="267"/>
      <c r="O32" s="267"/>
      <c r="P32" s="267"/>
      <c r="Q32" s="267"/>
      <c r="R32" s="267"/>
      <c r="S32" s="267"/>
      <c r="T32" s="267"/>
      <c r="U32" s="267"/>
      <c r="V32" s="267"/>
      <c r="W32" s="267"/>
      <c r="X32" s="267"/>
      <c r="Y32" s="267"/>
      <c r="Z32" s="267"/>
      <c r="AA32" s="267"/>
      <c r="AB32" s="267"/>
      <c r="AC32" s="267"/>
    </row>
    <row r="33" spans="1:9" ht="37.5" customHeight="1">
      <c r="A33" s="172" t="s">
        <v>470</v>
      </c>
      <c r="B33" s="190" t="s">
        <v>407</v>
      </c>
      <c r="C33" s="171"/>
      <c r="D33" s="203" t="s">
        <v>459</v>
      </c>
      <c r="E33" s="203" t="s">
        <v>457</v>
      </c>
      <c r="F33" s="190" t="s">
        <v>452</v>
      </c>
      <c r="G33" s="189"/>
      <c r="H33" s="189"/>
      <c r="I33" s="189"/>
    </row>
    <row r="34" spans="1:9" ht="37.5" customHeight="1">
      <c r="A34" s="172" t="s">
        <v>471</v>
      </c>
      <c r="B34" s="190" t="s">
        <v>407</v>
      </c>
      <c r="C34" s="171"/>
      <c r="D34" s="203" t="s">
        <v>459</v>
      </c>
      <c r="E34" s="203" t="s">
        <v>457</v>
      </c>
      <c r="F34" s="190" t="s">
        <v>452</v>
      </c>
      <c r="G34" s="189"/>
      <c r="H34" s="189"/>
      <c r="I34" s="189"/>
    </row>
    <row r="35" spans="1:9" ht="37.5" customHeight="1">
      <c r="A35" s="172" t="s">
        <v>472</v>
      </c>
      <c r="B35" s="190" t="s">
        <v>407</v>
      </c>
      <c r="C35" s="171"/>
      <c r="D35" s="203" t="s">
        <v>459</v>
      </c>
      <c r="E35" s="203" t="s">
        <v>457</v>
      </c>
      <c r="F35" s="190" t="s">
        <v>452</v>
      </c>
      <c r="G35" s="189"/>
      <c r="H35" s="189"/>
      <c r="I35" s="189"/>
    </row>
    <row r="36" spans="1:9" ht="37.5" customHeight="1">
      <c r="A36" s="172" t="s">
        <v>473</v>
      </c>
      <c r="B36" s="190" t="s">
        <v>407</v>
      </c>
      <c r="C36" s="171"/>
      <c r="D36" s="203" t="s">
        <v>459</v>
      </c>
      <c r="E36" s="203" t="s">
        <v>457</v>
      </c>
      <c r="F36" s="190" t="s">
        <v>452</v>
      </c>
      <c r="G36" s="189"/>
      <c r="H36" s="189"/>
      <c r="I36" s="189"/>
    </row>
    <row r="37" spans="1:9" ht="37.5" customHeight="1">
      <c r="A37" s="172" t="s">
        <v>474</v>
      </c>
      <c r="B37" s="190" t="s">
        <v>407</v>
      </c>
      <c r="C37" s="171"/>
      <c r="D37" s="203" t="s">
        <v>459</v>
      </c>
      <c r="E37" s="203" t="s">
        <v>457</v>
      </c>
      <c r="F37" s="190" t="s">
        <v>452</v>
      </c>
      <c r="G37" s="189"/>
      <c r="H37" s="189"/>
      <c r="I37" s="189"/>
    </row>
    <row r="38" spans="1:9" ht="37.5" customHeight="1">
      <c r="A38" s="172" t="s">
        <v>475</v>
      </c>
      <c r="B38" s="190" t="s">
        <v>407</v>
      </c>
      <c r="C38" s="171"/>
      <c r="D38" s="203" t="s">
        <v>459</v>
      </c>
      <c r="E38" s="203" t="s">
        <v>457</v>
      </c>
      <c r="F38" s="190" t="s">
        <v>452</v>
      </c>
      <c r="G38" s="189"/>
      <c r="H38" s="189"/>
      <c r="I38" s="189"/>
    </row>
    <row r="39" spans="1:9" ht="37.5" customHeight="1">
      <c r="A39" s="172" t="s">
        <v>476</v>
      </c>
      <c r="B39" s="190" t="s">
        <v>407</v>
      </c>
      <c r="C39" s="171"/>
      <c r="D39" s="203" t="s">
        <v>459</v>
      </c>
      <c r="E39" s="203" t="s">
        <v>457</v>
      </c>
      <c r="F39" s="190" t="s">
        <v>452</v>
      </c>
      <c r="G39" s="189"/>
      <c r="H39" s="189"/>
      <c r="I39" s="189"/>
    </row>
    <row r="40" spans="1:9" ht="37.5" customHeight="1">
      <c r="A40" s="172" t="s">
        <v>477</v>
      </c>
      <c r="B40" s="190" t="s">
        <v>407</v>
      </c>
      <c r="C40" s="171"/>
      <c r="D40" s="203" t="s">
        <v>459</v>
      </c>
      <c r="E40" s="203" t="s">
        <v>457</v>
      </c>
      <c r="F40" s="190" t="s">
        <v>452</v>
      </c>
      <c r="G40" s="189"/>
      <c r="H40" s="189"/>
      <c r="I40" s="189"/>
    </row>
    <row r="41" spans="1:9" ht="37.5" customHeight="1">
      <c r="A41" s="172" t="s">
        <v>478</v>
      </c>
      <c r="B41" s="190" t="s">
        <v>407</v>
      </c>
      <c r="C41" s="171"/>
      <c r="D41" s="203" t="s">
        <v>459</v>
      </c>
      <c r="E41" s="203" t="s">
        <v>457</v>
      </c>
      <c r="F41" s="190" t="s">
        <v>452</v>
      </c>
      <c r="G41" s="189"/>
      <c r="H41" s="189"/>
      <c r="I41" s="189"/>
    </row>
    <row r="42" spans="1:9" ht="37.5" customHeight="1">
      <c r="A42" s="172" t="s">
        <v>479</v>
      </c>
      <c r="B42" s="190" t="s">
        <v>407</v>
      </c>
      <c r="C42" s="171"/>
      <c r="D42" s="203" t="s">
        <v>459</v>
      </c>
      <c r="E42" s="203" t="s">
        <v>457</v>
      </c>
      <c r="F42" s="190" t="s">
        <v>452</v>
      </c>
      <c r="G42" s="189"/>
      <c r="H42" s="189"/>
      <c r="I42" s="189"/>
    </row>
    <row r="43" spans="1:9" ht="37.5" customHeight="1">
      <c r="A43" s="172" t="s">
        <v>480</v>
      </c>
      <c r="B43" s="190" t="s">
        <v>407</v>
      </c>
      <c r="C43" s="171"/>
      <c r="D43" s="203" t="s">
        <v>459</v>
      </c>
      <c r="E43" s="203" t="s">
        <v>457</v>
      </c>
      <c r="F43" s="190" t="s">
        <v>452</v>
      </c>
      <c r="G43" s="189"/>
      <c r="H43" s="189"/>
      <c r="I43" s="189"/>
    </row>
    <row r="44" spans="1:9" ht="37.5" customHeight="1">
      <c r="A44" s="172" t="s">
        <v>481</v>
      </c>
      <c r="B44" s="190" t="s">
        <v>407</v>
      </c>
      <c r="C44" s="171"/>
      <c r="D44" s="203" t="s">
        <v>459</v>
      </c>
      <c r="E44" s="203" t="s">
        <v>457</v>
      </c>
      <c r="F44" s="190" t="s">
        <v>452</v>
      </c>
      <c r="G44" s="189"/>
      <c r="H44" s="189"/>
      <c r="I44" s="189"/>
    </row>
    <row r="45" spans="1:9" ht="37.5" customHeight="1">
      <c r="A45" s="172" t="s">
        <v>482</v>
      </c>
      <c r="B45" s="190" t="s">
        <v>407</v>
      </c>
      <c r="C45" s="171"/>
      <c r="D45" s="203" t="s">
        <v>459</v>
      </c>
      <c r="E45" s="203" t="s">
        <v>457</v>
      </c>
      <c r="F45" s="190" t="s">
        <v>452</v>
      </c>
      <c r="G45" s="189"/>
      <c r="H45" s="189"/>
      <c r="I45" s="189"/>
    </row>
    <row r="46" spans="1:9" ht="37.5" customHeight="1">
      <c r="A46" s="172" t="s">
        <v>483</v>
      </c>
      <c r="B46" s="190" t="s">
        <v>407</v>
      </c>
      <c r="C46" s="171"/>
      <c r="D46" s="203" t="s">
        <v>459</v>
      </c>
      <c r="E46" s="203" t="s">
        <v>457</v>
      </c>
      <c r="F46" s="190" t="s">
        <v>452</v>
      </c>
      <c r="G46" s="189"/>
      <c r="H46" s="189"/>
      <c r="I46" s="189"/>
    </row>
  </sheetData>
  <sheetProtection algorithmName="SHA-512" hashValue="yGIZWtcFdqwtanGBrQv2B+yynQgjKG1k1F2NWzBsZ1njrn9JNFJZ4dbyn97kjolCZRGPO+iMl+JrlSKrwmWkWg==" saltValue="qwbegwXee2PTuCYZDgVq2w==" spinCount="100000" sheet="1" objects="1" scenarios="1"/>
  <mergeCells count="4">
    <mergeCell ref="A1:D1"/>
    <mergeCell ref="B12:C12"/>
    <mergeCell ref="B13:C13"/>
    <mergeCell ref="B14:C14"/>
  </mergeCells>
  <phoneticPr fontId="100"/>
  <conditionalFormatting sqref="D21">
    <cfRule type="expression" dxfId="100" priority="298">
      <formula>OR(D21="名称を登録証どおりに記入",D21="")</formula>
    </cfRule>
  </conditionalFormatting>
  <conditionalFormatting sqref="C21:C46">
    <cfRule type="cellIs" dxfId="99" priority="288" operator="equal">
      <formula>""</formula>
    </cfRule>
  </conditionalFormatting>
  <conditionalFormatting sqref="F19:I19">
    <cfRule type="expression" dxfId="98" priority="284">
      <formula>OR(F19="製造販売業許可番号を記入(半角)",F19="")</formula>
    </cfRule>
  </conditionalFormatting>
  <conditionalFormatting sqref="A19">
    <cfRule type="expression" dxfId="97" priority="277">
      <formula>FIND("はい(Yes)",B19)</formula>
    </cfRule>
  </conditionalFormatting>
  <conditionalFormatting sqref="A21:A46">
    <cfRule type="expression" dxfId="96" priority="276">
      <formula>FIND("はい(Yes)",B21)</formula>
    </cfRule>
  </conditionalFormatting>
  <conditionalFormatting sqref="A20">
    <cfRule type="expression" dxfId="95" priority="279">
      <formula>FIND("はい(Yes)",B20)</formula>
    </cfRule>
  </conditionalFormatting>
  <conditionalFormatting sqref="E21">
    <cfRule type="expression" dxfId="94" priority="99">
      <formula>OR(E21="所在地を登録証どおりに記入",E21="")</formula>
    </cfRule>
  </conditionalFormatting>
  <conditionalFormatting sqref="F21:I21">
    <cfRule type="expression" dxfId="93" priority="98">
      <formula>OR(F21="登録番号を記入",F21="")</formula>
    </cfRule>
  </conditionalFormatting>
  <conditionalFormatting sqref="D22">
    <cfRule type="expression" dxfId="92" priority="97">
      <formula>OR(D22="名称を登録証どおりに記入",D22="")</formula>
    </cfRule>
  </conditionalFormatting>
  <conditionalFormatting sqref="E22">
    <cfRule type="expression" dxfId="91" priority="96">
      <formula>OR(E22="所在地を登録証どおりに記入",E22="")</formula>
    </cfRule>
  </conditionalFormatting>
  <conditionalFormatting sqref="F22:I22">
    <cfRule type="expression" dxfId="90" priority="95">
      <formula>OR(F22="登録番号を記入",F22="")</formula>
    </cfRule>
  </conditionalFormatting>
  <conditionalFormatting sqref="D23">
    <cfRule type="expression" dxfId="89" priority="94">
      <formula>OR(D23="名称を登録証どおりに記入",D23="")</formula>
    </cfRule>
  </conditionalFormatting>
  <conditionalFormatting sqref="E23">
    <cfRule type="expression" dxfId="88" priority="92">
      <formula>OR(E23="所在地を登録証どおりに記入",E23="")</formula>
    </cfRule>
  </conditionalFormatting>
  <conditionalFormatting sqref="F23:I23">
    <cfRule type="expression" dxfId="87" priority="91">
      <formula>OR(F23="登録番号を記入",F23="")</formula>
    </cfRule>
  </conditionalFormatting>
  <conditionalFormatting sqref="D24">
    <cfRule type="expression" dxfId="86" priority="90">
      <formula>OR(D24="名称を登録証どおりに記入",D24="")</formula>
    </cfRule>
  </conditionalFormatting>
  <conditionalFormatting sqref="E24">
    <cfRule type="expression" dxfId="85" priority="89">
      <formula>OR(E24="所在地を登録証どおりに記入",E24="")</formula>
    </cfRule>
  </conditionalFormatting>
  <conditionalFormatting sqref="F24:I24">
    <cfRule type="expression" dxfId="84" priority="88">
      <formula>OR(F24="登録番号を記入",F24="")</formula>
    </cfRule>
  </conditionalFormatting>
  <conditionalFormatting sqref="D25">
    <cfRule type="expression" dxfId="83" priority="87">
      <formula>OR(D25="名称を登録証どおりに記入",D25="")</formula>
    </cfRule>
  </conditionalFormatting>
  <conditionalFormatting sqref="E25">
    <cfRule type="expression" dxfId="82" priority="86">
      <formula>OR(E25="所在地を登録証どおりに記入",E25="")</formula>
    </cfRule>
  </conditionalFormatting>
  <conditionalFormatting sqref="F25:I25">
    <cfRule type="expression" dxfId="81" priority="85">
      <formula>OR(F25="登録番号を記入",F25="")</formula>
    </cfRule>
  </conditionalFormatting>
  <conditionalFormatting sqref="D26">
    <cfRule type="expression" dxfId="80" priority="84">
      <formula>OR(D26="名称を登録証どおりに記入",D26="")</formula>
    </cfRule>
  </conditionalFormatting>
  <conditionalFormatting sqref="E26">
    <cfRule type="expression" dxfId="79" priority="83">
      <formula>OR(E26="所在地を登録証どおりに記入",E26="")</formula>
    </cfRule>
  </conditionalFormatting>
  <conditionalFormatting sqref="F26:I26">
    <cfRule type="expression" dxfId="78" priority="82">
      <formula>OR(F26="登録番号を記入",F26="")</formula>
    </cfRule>
  </conditionalFormatting>
  <conditionalFormatting sqref="D27">
    <cfRule type="expression" dxfId="77" priority="81">
      <formula>OR(D27="名称を登録証どおりに記入",D27="")</formula>
    </cfRule>
  </conditionalFormatting>
  <conditionalFormatting sqref="E27">
    <cfRule type="expression" dxfId="76" priority="80">
      <formula>OR(E27="所在地を登録証どおりに記入",E27="")</formula>
    </cfRule>
  </conditionalFormatting>
  <conditionalFormatting sqref="F27:I27">
    <cfRule type="expression" dxfId="75" priority="79">
      <formula>OR(F27="登録番号を記入",F27="")</formula>
    </cfRule>
  </conditionalFormatting>
  <conditionalFormatting sqref="D28">
    <cfRule type="expression" dxfId="74" priority="78">
      <formula>OR(D28="名称を登録証どおりに記入",D28="")</formula>
    </cfRule>
  </conditionalFormatting>
  <conditionalFormatting sqref="E28">
    <cfRule type="expression" dxfId="73" priority="77">
      <formula>OR(E28="所在地を登録証どおりに記入",E28="")</formula>
    </cfRule>
  </conditionalFormatting>
  <conditionalFormatting sqref="F28:I28">
    <cfRule type="expression" dxfId="72" priority="76">
      <formula>OR(F28="登録番号を記入",F28="")</formula>
    </cfRule>
  </conditionalFormatting>
  <conditionalFormatting sqref="D29">
    <cfRule type="expression" dxfId="71" priority="75">
      <formula>OR(D29="名称を登録証どおりに記入",D29="")</formula>
    </cfRule>
  </conditionalFormatting>
  <conditionalFormatting sqref="E29">
    <cfRule type="expression" dxfId="70" priority="74">
      <formula>OR(E29="所在地を登録証どおりに記入",E29="")</formula>
    </cfRule>
  </conditionalFormatting>
  <conditionalFormatting sqref="F29:I29">
    <cfRule type="expression" dxfId="69" priority="73">
      <formula>OR(F29="登録番号を記入",F29="")</formula>
    </cfRule>
  </conditionalFormatting>
  <conditionalFormatting sqref="D30">
    <cfRule type="expression" dxfId="68" priority="72">
      <formula>OR(D30="名称を登録証どおりに記入",D30="")</formula>
    </cfRule>
  </conditionalFormatting>
  <conditionalFormatting sqref="E30">
    <cfRule type="expression" dxfId="67" priority="71">
      <formula>OR(E30="所在地を登録証どおりに記入",E30="")</formula>
    </cfRule>
  </conditionalFormatting>
  <conditionalFormatting sqref="F30:I30">
    <cfRule type="expression" dxfId="66" priority="70">
      <formula>OR(F30="登録番号を記入",F30="")</formula>
    </cfRule>
  </conditionalFormatting>
  <conditionalFormatting sqref="D31">
    <cfRule type="expression" dxfId="65" priority="69">
      <formula>OR(D31="名称を登録証どおりに記入",D31="")</formula>
    </cfRule>
  </conditionalFormatting>
  <conditionalFormatting sqref="E31">
    <cfRule type="expression" dxfId="64" priority="68">
      <formula>OR(E31="所在地を登録証どおりに記入",E31="")</formula>
    </cfRule>
  </conditionalFormatting>
  <conditionalFormatting sqref="F31:I31">
    <cfRule type="expression" dxfId="63" priority="67">
      <formula>OR(F31="登録番号を記入",F31="")</formula>
    </cfRule>
  </conditionalFormatting>
  <conditionalFormatting sqref="D32">
    <cfRule type="expression" dxfId="62" priority="66">
      <formula>OR(D32="名称を登録証どおりに記入",D32="")</formula>
    </cfRule>
  </conditionalFormatting>
  <conditionalFormatting sqref="E32">
    <cfRule type="expression" dxfId="61" priority="65">
      <formula>OR(E32="所在地を登録証どおりに記入",E32="")</formula>
    </cfRule>
  </conditionalFormatting>
  <conditionalFormatting sqref="F32:I32">
    <cfRule type="expression" dxfId="60" priority="64">
      <formula>OR(F32="登録番号を記入",F32="")</formula>
    </cfRule>
  </conditionalFormatting>
  <conditionalFormatting sqref="D33">
    <cfRule type="expression" dxfId="59" priority="63">
      <formula>OR(D33="名称を登録証どおりに記入",D33="")</formula>
    </cfRule>
  </conditionalFormatting>
  <conditionalFormatting sqref="E33">
    <cfRule type="expression" dxfId="58" priority="62">
      <formula>OR(E33="所在地を登録証どおりに記入",E33="")</formula>
    </cfRule>
  </conditionalFormatting>
  <conditionalFormatting sqref="F33:I33">
    <cfRule type="expression" dxfId="57" priority="61">
      <formula>OR(F33="登録番号を記入",F33="")</formula>
    </cfRule>
  </conditionalFormatting>
  <conditionalFormatting sqref="D34">
    <cfRule type="expression" dxfId="56" priority="60">
      <formula>OR(D34="名称を登録証どおりに記入",D34="")</formula>
    </cfRule>
  </conditionalFormatting>
  <conditionalFormatting sqref="E34">
    <cfRule type="expression" dxfId="55" priority="59">
      <formula>OR(E34="所在地を登録証どおりに記入",E34="")</formula>
    </cfRule>
  </conditionalFormatting>
  <conditionalFormatting sqref="F34:I34">
    <cfRule type="expression" dxfId="54" priority="58">
      <formula>OR(F34="登録番号を記入",F34="")</formula>
    </cfRule>
  </conditionalFormatting>
  <conditionalFormatting sqref="D35">
    <cfRule type="expression" dxfId="53" priority="57">
      <formula>OR(D35="名称を登録証どおりに記入",D35="")</formula>
    </cfRule>
  </conditionalFormatting>
  <conditionalFormatting sqref="E35">
    <cfRule type="expression" dxfId="52" priority="56">
      <formula>OR(E35="所在地を登録証どおりに記入",E35="")</formula>
    </cfRule>
  </conditionalFormatting>
  <conditionalFormatting sqref="F35:I35">
    <cfRule type="expression" dxfId="51" priority="55">
      <formula>OR(F35="登録番号を記入",F35="")</formula>
    </cfRule>
  </conditionalFormatting>
  <conditionalFormatting sqref="D36">
    <cfRule type="expression" dxfId="50" priority="54">
      <formula>OR(D36="名称を登録証どおりに記入",D36="")</formula>
    </cfRule>
  </conditionalFormatting>
  <conditionalFormatting sqref="E36">
    <cfRule type="expression" dxfId="49" priority="53">
      <formula>OR(E36="所在地を登録証どおりに記入",E36="")</formula>
    </cfRule>
  </conditionalFormatting>
  <conditionalFormatting sqref="F36:I36">
    <cfRule type="expression" dxfId="48" priority="52">
      <formula>OR(F36="登録番号を記入",F36="")</formula>
    </cfRule>
  </conditionalFormatting>
  <conditionalFormatting sqref="D37">
    <cfRule type="expression" dxfId="47" priority="51">
      <formula>OR(D37="名称を登録証どおりに記入",D37="")</formula>
    </cfRule>
  </conditionalFormatting>
  <conditionalFormatting sqref="E37">
    <cfRule type="expression" dxfId="46" priority="50">
      <formula>OR(E37="所在地を登録証どおりに記入",E37="")</formula>
    </cfRule>
  </conditionalFormatting>
  <conditionalFormatting sqref="F37:I37">
    <cfRule type="expression" dxfId="45" priority="49">
      <formula>OR(F37="登録番号を記入",F37="")</formula>
    </cfRule>
  </conditionalFormatting>
  <conditionalFormatting sqref="D38">
    <cfRule type="expression" dxfId="44" priority="48">
      <formula>OR(D38="名称を登録証どおりに記入",D38="")</formula>
    </cfRule>
  </conditionalFormatting>
  <conditionalFormatting sqref="E38">
    <cfRule type="expression" dxfId="43" priority="47">
      <formula>OR(E38="所在地を登録証どおりに記入",E38="")</formula>
    </cfRule>
  </conditionalFormatting>
  <conditionalFormatting sqref="F38:I38">
    <cfRule type="expression" dxfId="42" priority="46">
      <formula>OR(F38="登録番号を記入",F38="")</formula>
    </cfRule>
  </conditionalFormatting>
  <conditionalFormatting sqref="D39">
    <cfRule type="expression" dxfId="41" priority="45">
      <formula>OR(D39="名称を登録証どおりに記入",D39="")</formula>
    </cfRule>
  </conditionalFormatting>
  <conditionalFormatting sqref="E39">
    <cfRule type="expression" dxfId="40" priority="44">
      <formula>OR(E39="所在地を登録証どおりに記入",E39="")</formula>
    </cfRule>
  </conditionalFormatting>
  <conditionalFormatting sqref="F39:I39">
    <cfRule type="expression" dxfId="39" priority="43">
      <formula>OR(F39="登録番号を記入",F39="")</formula>
    </cfRule>
  </conditionalFormatting>
  <conditionalFormatting sqref="D40">
    <cfRule type="expression" dxfId="38" priority="42">
      <formula>OR(D40="名称を登録証どおりに記入",D40="")</formula>
    </cfRule>
  </conditionalFormatting>
  <conditionalFormatting sqref="E40">
    <cfRule type="expression" dxfId="37" priority="41">
      <formula>OR(E40="所在地を登録証どおりに記入",E40="")</formula>
    </cfRule>
  </conditionalFormatting>
  <conditionalFormatting sqref="F40:I40">
    <cfRule type="expression" dxfId="36" priority="40">
      <formula>OR(F40="登録番号を記入",F40="")</formula>
    </cfRule>
  </conditionalFormatting>
  <conditionalFormatting sqref="D41">
    <cfRule type="expression" dxfId="35" priority="39">
      <formula>OR(D41="名称を登録証どおりに記入",D41="")</formula>
    </cfRule>
  </conditionalFormatting>
  <conditionalFormatting sqref="E41">
    <cfRule type="expression" dxfId="34" priority="38">
      <formula>OR(E41="所在地を登録証どおりに記入",E41="")</formula>
    </cfRule>
  </conditionalFormatting>
  <conditionalFormatting sqref="F41:I41">
    <cfRule type="expression" dxfId="33" priority="37">
      <formula>OR(F41="登録番号を記入",F41="")</formula>
    </cfRule>
  </conditionalFormatting>
  <conditionalFormatting sqref="D42">
    <cfRule type="expression" dxfId="32" priority="36">
      <formula>OR(D42="名称を登録証どおりに記入",D42="")</formula>
    </cfRule>
  </conditionalFormatting>
  <conditionalFormatting sqref="E42">
    <cfRule type="expression" dxfId="31" priority="35">
      <formula>OR(E42="所在地を登録証どおりに記入",E42="")</formula>
    </cfRule>
  </conditionalFormatting>
  <conditionalFormatting sqref="F42:I42">
    <cfRule type="expression" dxfId="30" priority="34">
      <formula>OR(F42="登録番号を記入",F42="")</formula>
    </cfRule>
  </conditionalFormatting>
  <conditionalFormatting sqref="D43">
    <cfRule type="expression" dxfId="29" priority="33">
      <formula>OR(D43="名称を登録証どおりに記入",D43="")</formula>
    </cfRule>
  </conditionalFormatting>
  <conditionalFormatting sqref="E43">
    <cfRule type="expression" dxfId="28" priority="32">
      <formula>OR(E43="所在地を登録証どおりに記入",E43="")</formula>
    </cfRule>
  </conditionalFormatting>
  <conditionalFormatting sqref="F43:I43">
    <cfRule type="expression" dxfId="27" priority="31">
      <formula>OR(F43="登録番号を記入",F43="")</formula>
    </cfRule>
  </conditionalFormatting>
  <conditionalFormatting sqref="D44">
    <cfRule type="expression" dxfId="26" priority="30">
      <formula>OR(D44="名称を登録証どおりに記入",D44="")</formula>
    </cfRule>
  </conditionalFormatting>
  <conditionalFormatting sqref="E44">
    <cfRule type="expression" dxfId="25" priority="29">
      <formula>OR(E44="所在地を登録証どおりに記入",E44="")</formula>
    </cfRule>
  </conditionalFormatting>
  <conditionalFormatting sqref="F44:I44">
    <cfRule type="expression" dxfId="24" priority="28">
      <formula>OR(F44="登録番号を記入",F44="")</formula>
    </cfRule>
  </conditionalFormatting>
  <conditionalFormatting sqref="D45">
    <cfRule type="expression" dxfId="23" priority="27">
      <formula>OR(D45="名称を登録証どおりに記入",D45="")</formula>
    </cfRule>
  </conditionalFormatting>
  <conditionalFormatting sqref="E45">
    <cfRule type="expression" dxfId="22" priority="26">
      <formula>OR(E45="所在地を登録証どおりに記入",E45="")</formula>
    </cfRule>
  </conditionalFormatting>
  <conditionalFormatting sqref="F45:I45">
    <cfRule type="expression" dxfId="21" priority="25">
      <formula>OR(F45="登録番号を記入",F45="")</formula>
    </cfRule>
  </conditionalFormatting>
  <conditionalFormatting sqref="D46">
    <cfRule type="expression" dxfId="20" priority="24">
      <formula>OR(D46="名称を登録証どおりに記入",D46="")</formula>
    </cfRule>
  </conditionalFormatting>
  <conditionalFormatting sqref="E46">
    <cfRule type="expression" dxfId="19" priority="23">
      <formula>OR(E46="所在地を登録証どおりに記入",E46="")</formula>
    </cfRule>
  </conditionalFormatting>
  <conditionalFormatting sqref="F46:I46">
    <cfRule type="expression" dxfId="18" priority="22">
      <formula>OR(F46="登録番号を記入",F46="")</formula>
    </cfRule>
  </conditionalFormatting>
  <conditionalFormatting sqref="D19">
    <cfRule type="expression" dxfId="17" priority="21">
      <formula>OR(D19="製造販売業者名を業許可通りに記入",D19="")</formula>
    </cfRule>
  </conditionalFormatting>
  <conditionalFormatting sqref="E19">
    <cfRule type="expression" dxfId="16" priority="20">
      <formula>OR(E19="製造販売業者住所を業許可通りに記入",E19="")</formula>
    </cfRule>
  </conditionalFormatting>
  <conditionalFormatting sqref="D14">
    <cfRule type="expression" dxfId="15" priority="6">
      <formula>AND(B14="あり",D14="")</formula>
    </cfRule>
    <cfRule type="expression" dxfId="14" priority="1789">
      <formula>AND(B14="あり",D14="基準適合証の活用なし")</formula>
    </cfRule>
    <cfRule type="expression" dxfId="13" priority="1790">
      <formula>B14="なし"</formula>
    </cfRule>
  </conditionalFormatting>
  <conditionalFormatting sqref="E14">
    <cfRule type="expression" dxfId="12" priority="5">
      <formula>B14="あり"</formula>
    </cfRule>
    <cfRule type="expression" dxfId="11" priority="1791">
      <formula>B14="なし"</formula>
    </cfRule>
  </conditionalFormatting>
  <conditionalFormatting sqref="B14:C14">
    <cfRule type="expression" dxfId="10" priority="7">
      <formula>B14="回答選択"</formula>
    </cfRule>
  </conditionalFormatting>
  <dataValidations count="4">
    <dataValidation type="list" allowBlank="1" showInputMessage="1" showErrorMessage="1" sqref="B13" xr:uid="{00000000-0002-0000-0600-000000000000}">
      <formula1>#REF!</formula1>
    </dataValidation>
    <dataValidation type="list" allowBlank="1" showInputMessage="1" showErrorMessage="1" sqref="B19:B46" xr:uid="{00000000-0002-0000-0600-000001000000}">
      <formula1>$K$12:$M$12</formula1>
    </dataValidation>
    <dataValidation type="list" allowBlank="1" showInputMessage="1" showErrorMessage="1" sqref="C21:C46" xr:uid="{00000000-0002-0000-0600-000002000000}">
      <formula1>$K$17:$AC$17</formula1>
    </dataValidation>
    <dataValidation type="list" allowBlank="1" showInputMessage="1" showErrorMessage="1" sqref="B14" xr:uid="{00000000-0002-0000-0600-000003000000}">
      <formula1>$O$12:$Q$12</formula1>
    </dataValidation>
  </dataValidations>
  <pageMargins left="0.51181102362204722" right="0.51181102362204722" top="0.35433070866141736" bottom="0.43307086614173229" header="0.19685039370078741" footer="0.19685039370078741"/>
  <pageSetup paperSize="9" scale="72" fitToHeight="0" orientation="portrait" horizontalDpi="300" verticalDpi="300" r:id="rId1"/>
  <headerFooter alignWithMargins="0">
    <oddFooter>&amp;L&amp;"Tahoma,標準"&amp;9JMDF8702J Rev.1&amp;R&amp;"Meiryo UI,標準"&amp;9製造所情報</oddFooter>
  </headerFooter>
  <extLst>
    <ext xmlns:x14="http://schemas.microsoft.com/office/spreadsheetml/2009/9/main" uri="{78C0D931-6437-407d-A8EE-F0AAD7539E65}">
      <x14:conditionalFormattings>
        <x14:conditionalFormatting xmlns:xm="http://schemas.microsoft.com/office/excel/2006/main">
          <x14:cfRule type="expression" priority="16" id="{629AAE16-08A9-49D0-84E2-343A0650D5B6}">
            <xm:f>お客様情報!$C$3="製造販売業者"</xm:f>
            <x14:dxf>
              <fill>
                <patternFill>
                  <bgColor theme="0" tint="-0.24994659260841701"/>
                </patternFill>
              </fill>
            </x14:dxf>
          </x14:cfRule>
          <xm:sqref>A20</xm:sqref>
        </x14:conditionalFormatting>
        <x14:conditionalFormatting xmlns:xm="http://schemas.microsoft.com/office/excel/2006/main">
          <x14:cfRule type="expression" priority="15" id="{791C4F69-E860-453C-9732-0AD36DEEC690}">
            <xm:f>お客様情報!$C$3="製造販売業者"</xm:f>
            <x14:dxf>
              <fill>
                <patternFill>
                  <bgColor theme="0" tint="-0.24994659260841701"/>
                </patternFill>
              </fill>
            </x14:dxf>
          </x14:cfRule>
          <xm:sqref>B20</xm:sqref>
        </x14:conditionalFormatting>
        <x14:conditionalFormatting xmlns:xm="http://schemas.microsoft.com/office/excel/2006/main">
          <x14:cfRule type="expression" priority="14" id="{233B70C6-3257-44B1-80A3-44D8DC24BDB5}">
            <xm:f>お客様情報!$C$3="製造販売業者"</xm:f>
            <x14:dxf>
              <fill>
                <patternFill>
                  <bgColor theme="0" tint="-0.24994659260841701"/>
                </patternFill>
              </fill>
            </x14:dxf>
          </x14:cfRule>
          <xm:sqref>C20</xm:sqref>
        </x14:conditionalFormatting>
        <x14:conditionalFormatting xmlns:xm="http://schemas.microsoft.com/office/excel/2006/main">
          <x14:cfRule type="expression" priority="3" id="{B713351F-5A8A-4E39-AC15-69B482D815E7}">
            <xm:f>お客様情報!$C$3="製造販売業者"</xm:f>
            <x14:dxf>
              <fill>
                <patternFill>
                  <bgColor theme="0" tint="-0.24994659260841701"/>
                </patternFill>
              </fill>
            </x14:dxf>
          </x14:cfRule>
          <x14:cfRule type="expression" priority="4" id="{95FFA3D4-3094-4145-8275-FE5960357653}">
            <xm:f>AND(お客様情報!$C$3="選任製造販売業者",D20="選任製造販売業者である場合、ご記入下さい")</xm:f>
            <x14:dxf>
              <fill>
                <patternFill>
                  <bgColor rgb="FFFFFF00"/>
                </patternFill>
              </fill>
            </x14:dxf>
          </x14:cfRule>
          <x14:cfRule type="expression" priority="13" id="{0C5DD382-A79B-4183-A95E-20DA8E35A778}">
            <xm:f>AND(お客様情報!$C$3="選任製造販売業者",D20="")</xm:f>
            <x14:dxf>
              <fill>
                <patternFill>
                  <bgColor rgb="FFFFFF00"/>
                </patternFill>
              </fill>
            </x14:dxf>
          </x14:cfRule>
          <xm:sqref>D20</xm:sqref>
        </x14:conditionalFormatting>
        <x14:conditionalFormatting xmlns:xm="http://schemas.microsoft.com/office/excel/2006/main">
          <x14:cfRule type="expression" priority="1" id="{43ABBAB1-0138-4F82-8A6B-0299C6D7C048}">
            <xm:f>お客様情報!$C$3="製造販売業者"</xm:f>
            <x14:dxf>
              <fill>
                <patternFill>
                  <bgColor theme="0" tint="-0.24994659260841701"/>
                </patternFill>
              </fill>
            </x14:dxf>
          </x14:cfRule>
          <x14:cfRule type="expression" priority="2" id="{29261204-8B3A-4DDE-8BA2-E08B40FF2A1B}">
            <xm:f>AND(お客様情報!$C$3="選任製造販売業者",E20="選任製造販売業者である場合、ご記入下さい")</xm:f>
            <x14:dxf>
              <fill>
                <patternFill>
                  <bgColor rgb="FFFFFF00"/>
                </patternFill>
              </fill>
            </x14:dxf>
          </x14:cfRule>
          <x14:cfRule type="expression" priority="12" id="{89136508-84D8-442A-8AE1-C04F159B6BF1}">
            <xm:f>AND(お客様情報!$C$3="選任製造販売業者",E20="")</xm:f>
            <x14:dxf>
              <fill>
                <patternFill>
                  <bgColor rgb="FFFFFF00"/>
                </patternFill>
              </fill>
            </x14:dxf>
          </x14:cfRule>
          <xm:sqref>E20</xm:sqref>
        </x14:conditionalFormatting>
        <x14:conditionalFormatting xmlns:xm="http://schemas.microsoft.com/office/excel/2006/main">
          <x14:cfRule type="expression" priority="11" id="{B6C8ADDB-8920-4C32-92F4-43FF86CF9299}">
            <xm:f>お客様情報!$C$3="製造販売業者"</xm:f>
            <x14:dxf>
              <fill>
                <patternFill>
                  <bgColor theme="0" tint="-0.24994659260841701"/>
                </patternFill>
              </fill>
            </x14:dxf>
          </x14:cfRule>
          <xm:sqref>F20:I20</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FFFF00"/>
  </sheetPr>
  <dimension ref="A1:L14"/>
  <sheetViews>
    <sheetView view="pageBreakPreview" zoomScaleNormal="100" zoomScaleSheetLayoutView="100" workbookViewId="0">
      <selection activeCell="B3" sqref="B3"/>
    </sheetView>
  </sheetViews>
  <sheetFormatPr defaultColWidth="9" defaultRowHeight="13.5"/>
  <cols>
    <col min="1" max="1" width="5.875" customWidth="1"/>
    <col min="2" max="3" width="16.25" customWidth="1"/>
    <col min="4" max="4" width="26.125" customWidth="1"/>
    <col min="5" max="5" width="34.375" customWidth="1"/>
    <col min="6" max="6" width="29.375" customWidth="1"/>
    <col min="7" max="7" width="28.25" customWidth="1"/>
  </cols>
  <sheetData>
    <row r="1" spans="1:12" s="155" customFormat="1" ht="41.25" customHeight="1" thickBot="1">
      <c r="A1" s="223" t="s">
        <v>484</v>
      </c>
      <c r="B1" s="223"/>
      <c r="C1" s="223"/>
      <c r="D1" s="223"/>
      <c r="E1" s="223"/>
      <c r="F1" s="223"/>
      <c r="G1" s="154"/>
      <c r="H1" s="154"/>
      <c r="I1" s="154"/>
      <c r="J1" s="154"/>
      <c r="K1" s="154"/>
      <c r="L1" s="154"/>
    </row>
    <row r="2" spans="1:12" ht="42.75" customHeight="1" thickBot="1">
      <c r="A2" s="113" t="s">
        <v>485</v>
      </c>
      <c r="B2" s="114" t="s">
        <v>486</v>
      </c>
      <c r="C2" s="114" t="s">
        <v>487</v>
      </c>
      <c r="D2" s="114" t="s">
        <v>488</v>
      </c>
      <c r="E2" s="114" t="s">
        <v>489</v>
      </c>
      <c r="F2" s="114" t="s">
        <v>490</v>
      </c>
      <c r="G2" s="114" t="s">
        <v>491</v>
      </c>
    </row>
    <row r="3" spans="1:12" ht="42.75" customHeight="1" thickBot="1">
      <c r="A3" s="31">
        <v>1</v>
      </c>
      <c r="B3" s="163"/>
      <c r="C3" s="164"/>
      <c r="D3" s="164"/>
      <c r="E3" s="164"/>
      <c r="F3" s="164"/>
      <c r="G3" s="164"/>
    </row>
    <row r="4" spans="1:12" ht="42.75" customHeight="1" thickBot="1">
      <c r="A4" s="31">
        <v>2</v>
      </c>
      <c r="B4" s="163"/>
      <c r="C4" s="164"/>
      <c r="D4" s="164"/>
      <c r="E4" s="164"/>
      <c r="F4" s="164"/>
      <c r="G4" s="164"/>
    </row>
    <row r="5" spans="1:12" ht="42.75" customHeight="1" thickBot="1">
      <c r="A5" s="31">
        <v>3</v>
      </c>
      <c r="B5" s="165"/>
      <c r="C5" s="165"/>
      <c r="D5" s="164"/>
      <c r="E5" s="164"/>
      <c r="F5" s="164"/>
      <c r="G5" s="164"/>
    </row>
    <row r="6" spans="1:12" ht="42.75" customHeight="1" thickBot="1">
      <c r="A6" s="31">
        <v>4</v>
      </c>
      <c r="B6" s="166"/>
      <c r="C6" s="167"/>
      <c r="D6" s="164"/>
      <c r="E6" s="164"/>
      <c r="F6" s="164"/>
      <c r="G6" s="164"/>
    </row>
    <row r="7" spans="1:12" ht="42.75" customHeight="1" thickBot="1">
      <c r="A7" s="10">
        <v>5</v>
      </c>
      <c r="B7" s="168"/>
      <c r="C7" s="168"/>
      <c r="D7" s="165"/>
      <c r="E7" s="165"/>
      <c r="F7" s="165"/>
      <c r="G7" s="165"/>
    </row>
    <row r="8" spans="1:12" ht="42.75" customHeight="1" thickBot="1">
      <c r="A8" s="10">
        <v>6</v>
      </c>
      <c r="B8" s="168"/>
      <c r="C8" s="168"/>
      <c r="D8" s="165"/>
      <c r="E8" s="165"/>
      <c r="F8" s="165"/>
      <c r="G8" s="165"/>
    </row>
    <row r="9" spans="1:12" ht="42.75" customHeight="1" thickBot="1">
      <c r="A9" s="10">
        <v>7</v>
      </c>
      <c r="B9" s="168"/>
      <c r="C9" s="168"/>
      <c r="D9" s="165"/>
      <c r="E9" s="165"/>
      <c r="F9" s="165"/>
      <c r="G9" s="165"/>
    </row>
    <row r="10" spans="1:12" ht="24.75" thickBot="1">
      <c r="A10" s="233" t="s">
        <v>492</v>
      </c>
      <c r="B10" s="234" t="s">
        <v>493</v>
      </c>
      <c r="C10" s="234">
        <v>70246000</v>
      </c>
      <c r="D10" s="234" t="s">
        <v>494</v>
      </c>
      <c r="E10" s="234" t="s">
        <v>495</v>
      </c>
      <c r="F10" s="234" t="s">
        <v>496</v>
      </c>
      <c r="G10" s="234" t="s">
        <v>497</v>
      </c>
    </row>
    <row r="11" spans="1:12" ht="36.75" thickBot="1">
      <c r="A11" s="233" t="s">
        <v>492</v>
      </c>
      <c r="B11" s="235" t="s">
        <v>498</v>
      </c>
      <c r="C11" s="235">
        <v>70236000</v>
      </c>
      <c r="D11" s="234" t="s">
        <v>499</v>
      </c>
      <c r="E11" s="234" t="s">
        <v>500</v>
      </c>
      <c r="F11" s="234" t="s">
        <v>501</v>
      </c>
      <c r="G11" s="234" t="s">
        <v>502</v>
      </c>
    </row>
    <row r="12" spans="1:12" ht="15.75">
      <c r="A12" s="135" t="s">
        <v>386</v>
      </c>
    </row>
    <row r="13" spans="1:12">
      <c r="A13" s="9"/>
    </row>
    <row r="14" spans="1:12" ht="15">
      <c r="A14" s="8"/>
    </row>
  </sheetData>
  <phoneticPr fontId="2"/>
  <pageMargins left="0.51181102362204722" right="0.51181102362204722" top="0.35433070866141736" bottom="0.43307086614173229" header="0.19685039370078741" footer="0.19685039370078741"/>
  <pageSetup paperSize="9" scale="72" fitToHeight="0" orientation="landscape" horizontalDpi="300" verticalDpi="300" r:id="rId1"/>
  <headerFooter alignWithMargins="0">
    <oddFooter>&amp;L&amp;"Tahoma,標準"&amp;9JMDF8702J Rev.1&amp;R&amp;"Meiryo UI,標準"&amp;9認証書情報</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DBA68-18C4-4368-A1F4-F09195969EC9}">
  <dimension ref="A1:E6"/>
  <sheetViews>
    <sheetView view="pageBreakPreview" zoomScaleNormal="75" zoomScaleSheetLayoutView="100" workbookViewId="0">
      <selection activeCell="B4" sqref="B4"/>
    </sheetView>
  </sheetViews>
  <sheetFormatPr defaultColWidth="9" defaultRowHeight="30" customHeight="1"/>
  <cols>
    <col min="1" max="1" width="6.25" style="226" bestFit="1" customWidth="1"/>
    <col min="2" max="2" width="9.75" style="226" customWidth="1"/>
    <col min="3" max="3" width="16.75" style="226" customWidth="1"/>
    <col min="4" max="4" width="7.375" style="226" customWidth="1"/>
    <col min="5" max="5" width="102.875" style="226" customWidth="1"/>
    <col min="6" max="6" width="3.625" style="226" customWidth="1"/>
    <col min="7" max="7" width="28.375" style="226" customWidth="1"/>
    <col min="8" max="8" width="48.75" style="226" customWidth="1"/>
    <col min="9" max="16384" width="9" style="226"/>
  </cols>
  <sheetData>
    <row r="1" spans="1:5" s="224" customFormat="1" ht="31.9" customHeight="1">
      <c r="A1" s="492" t="s">
        <v>503</v>
      </c>
      <c r="B1" s="492"/>
      <c r="C1" s="492"/>
      <c r="D1" s="492"/>
      <c r="E1" s="492"/>
    </row>
    <row r="2" spans="1:5" ht="35.65" customHeight="1">
      <c r="A2" s="225" t="s">
        <v>504</v>
      </c>
      <c r="B2" s="225" t="s">
        <v>505</v>
      </c>
      <c r="C2" s="225" t="s">
        <v>506</v>
      </c>
      <c r="D2" s="225" t="s">
        <v>507</v>
      </c>
      <c r="E2" s="225" t="s">
        <v>508</v>
      </c>
    </row>
    <row r="3" spans="1:5" ht="30" customHeight="1">
      <c r="A3" s="227">
        <v>0</v>
      </c>
      <c r="B3" s="257">
        <v>44621</v>
      </c>
      <c r="C3" s="228" t="s">
        <v>509</v>
      </c>
      <c r="D3" s="227" t="s">
        <v>510</v>
      </c>
      <c r="E3" s="241" t="s">
        <v>511</v>
      </c>
    </row>
    <row r="4" spans="1:5" ht="210.75" customHeight="1">
      <c r="A4" s="229">
        <v>1</v>
      </c>
      <c r="B4" s="265">
        <v>45328</v>
      </c>
      <c r="C4" s="230" t="s">
        <v>512</v>
      </c>
      <c r="D4" s="229" t="s">
        <v>510</v>
      </c>
      <c r="E4" s="264" t="s">
        <v>513</v>
      </c>
    </row>
    <row r="5" spans="1:5" ht="30" customHeight="1">
      <c r="A5" s="227"/>
      <c r="B5" s="228"/>
      <c r="C5" s="228"/>
      <c r="D5" s="228"/>
      <c r="E5" s="228"/>
    </row>
    <row r="6" spans="1:5" ht="30" customHeight="1">
      <c r="A6" s="231"/>
      <c r="B6" s="232"/>
      <c r="C6" s="232"/>
      <c r="D6" s="232"/>
      <c r="E6" s="232"/>
    </row>
  </sheetData>
  <mergeCells count="1">
    <mergeCell ref="A1:E1"/>
  </mergeCells>
  <phoneticPr fontId="2"/>
  <printOptions gridLines="1"/>
  <pageMargins left="0.39370078740157483" right="0.39370078740157483" top="1.1720833333333334" bottom="0.74803149606299213" header="0.11811023622047245" footer="0.11811023622047245"/>
  <pageSetup paperSize="9" scale="97" orientation="landscape" r:id="rId1"/>
  <headerFooter>
    <oddHeader>&amp;L&amp;G&amp;C&amp;"Tahoma,太字"JMDF8702J
&amp;"Meiryo UI,太字"&amp;KFF0000薬機法 第三者認証（各種変更届） プロファイルフォーム&amp;"ＭＳ Ｐゴシック,太字"
&amp;"Tahoma,太字"PMD Act - Client profile form (CIF) for minor change notification
Rev.1 (Feb 2024)</oddHeader>
    <oddFooter>&amp;L&amp;"Tahoma,標準"&amp;8The contents of this document are confidential to BSI Group
The definitive version of this document is only available through the BSI BMS&amp;C&amp;"Tahoma,標準"&amp;9&amp;A&amp;R&amp;9&amp;G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MS Medical Devices Document" ma:contentTypeID="0x010100867DFEB51DD5B54CB308B1361AC7C54A00A2D8819C9B1C6446945F6714EE7CD3C3" ma:contentTypeVersion="18" ma:contentTypeDescription="" ma:contentTypeScope="" ma:versionID="8b1b2a2f54b93cc09ad35f1298718236">
  <xsd:schema xmlns:xsd="http://www.w3.org/2001/XMLSchema" xmlns:xs="http://www.w3.org/2001/XMLSchema" xmlns:p="http://schemas.microsoft.com/office/2006/metadata/properties" xmlns:ns1="b78498c0-b46d-489d-87c9-7d50f27fb22b" xmlns:ns3="10ac2b1f-62ff-45ab-a34a-7b7fefdc2706" xmlns:ns4="http://schemas.microsoft.com/sharepoint/v3/fields" xmlns:ns5="b22146c9-2d7c-43b5-bd2c-486aa23202f5" targetNamespace="http://schemas.microsoft.com/office/2006/metadata/properties" ma:root="true" ma:fieldsID="0aa2077c6e253648d7a7a64d5c6cf82b" ns1:_="" ns3:_="" ns4:_="" ns5:_="">
    <xsd:import namespace="b78498c0-b46d-489d-87c9-7d50f27fb22b"/>
    <xsd:import namespace="10ac2b1f-62ff-45ab-a34a-7b7fefdc2706"/>
    <xsd:import namespace="http://schemas.microsoft.com/sharepoint/v3/fields"/>
    <xsd:import namespace="b22146c9-2d7c-43b5-bd2c-486aa23202f5"/>
    <xsd:element name="properties">
      <xsd:complexType>
        <xsd:sequence>
          <xsd:element name="documentManagement">
            <xsd:complexType>
              <xsd:all>
                <xsd:element ref="ns1:BS_DocType" minOccurs="0"/>
                <xsd:element ref="ns1:BS_DocCategory" minOccurs="0"/>
                <xsd:element ref="ns1:BS_DocID"/>
                <xsd:element ref="ns1:BS_ExternalResource" minOccurs="0"/>
                <xsd:element ref="ns1:BS_DocAbstract" minOccurs="0"/>
                <xsd:element ref="ns3:TaxCatchAll" minOccurs="0"/>
                <xsd:element ref="ns3:TaxCatchAllLabel" minOccurs="0"/>
                <xsd:element ref="ns1:BS_DocReviewDate"/>
                <xsd:element ref="ns1:BS_DocController"/>
                <xsd:element ref="ns1:BS_DocTechOwner" minOccurs="0"/>
                <xsd:element ref="ns1:BS_DocApprover" minOccurs="0"/>
                <xsd:element ref="ns1:BS_TargetAudience" minOccurs="0"/>
                <xsd:element ref="ns1:BS_DisplayOnRollup" minOccurs="0"/>
                <xsd:element ref="ns4:BS_Comments" minOccurs="0"/>
                <xsd:element ref="ns3:TaxKeywordTaxHTField" minOccurs="0"/>
                <xsd:element ref="ns1:BS_DocApprovers"/>
                <xsd:element ref="ns5:BS_RelatedDocuments" minOccurs="0"/>
                <xsd:element ref="ns1:BS_RelevantLocationsOrderInSearch" minOccurs="0"/>
                <xsd:element ref="ns1:BS_ProperRegion" minOccurs="0"/>
                <xsd:element ref="ns1:jd3b2dd1f44443a699cf1fcc659d4278" minOccurs="0"/>
                <xsd:element ref="ns5:_Flow_SignoffStatus" minOccurs="0"/>
                <xsd:element ref="ns5:GlobalPolicy" minOccurs="0"/>
                <xsd:element ref="ns1:lc0b8c537ed04d05bf91430ff41724f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8498c0-b46d-489d-87c9-7d50f27fb22b" elementFormDefault="qualified">
    <xsd:import namespace="http://schemas.microsoft.com/office/2006/documentManagement/types"/>
    <xsd:import namespace="http://schemas.microsoft.com/office/infopath/2007/PartnerControls"/>
    <xsd:element name="BS_DocType" ma:index="0" nillable="true" ma:displayName="Document Type" ma:internalName="BS_DocType" ma:readOnly="false">
      <xsd:simpleType>
        <xsd:restriction base="dms:Choice">
          <xsd:enumeration value="Policy Manual"/>
          <xsd:enumeration value="Procedure"/>
          <xsd:enumeration value="Form"/>
          <xsd:enumeration value="Process Map"/>
          <xsd:enumeration value="Guidance Note"/>
          <xsd:enumeration value="Work Instruction"/>
        </xsd:restriction>
      </xsd:simpleType>
    </xsd:element>
    <xsd:element name="BS_DocCategory" ma:index="1" nillable="true" ma:displayName="Document Category" ma:format="Dropdown" ma:indexed="true" ma:internalName="BS_DocCategory" ma:readOnly="false">
      <xsd:simpleType>
        <xsd:restriction base="dms:Choice">
          <xsd:enumeration value="Delivery Processes"/>
          <xsd:enumeration value="Equipment &amp; Calibration"/>
          <xsd:enumeration value="Compliance"/>
          <xsd:enumeration value="Marketing"/>
          <xsd:enumeration value="New Product Development"/>
          <xsd:enumeration value="People Development, Competency &amp; Skills"/>
          <xsd:enumeration value="Governance"/>
          <xsd:enumeration value="Sales Processes"/>
          <xsd:enumeration value="Training Business"/>
          <xsd:enumeration value="Global Compliance"/>
          <xsd:enumeration value="Support"/>
          <xsd:enumeration value="Health, Safety &amp; Environment"/>
        </xsd:restriction>
      </xsd:simpleType>
    </xsd:element>
    <xsd:element name="BS_DocID" ma:index="3" ma:displayName="Document ID" ma:default="Unknown ID" ma:format="Dropdown" ma:indexed="true" ma:internalName="BS_DocID" ma:readOnly="false">
      <xsd:simpleType>
        <xsd:restriction base="dms:Text">
          <xsd:maxLength value="255"/>
        </xsd:restriction>
      </xsd:simpleType>
    </xsd:element>
    <xsd:element name="BS_ExternalResource" ma:index="4" nillable="true" ma:displayName="External Resource" ma:description="Select to make available to ERs" ma:internalName="BS_ExternalResource" ma:readOnly="false">
      <xsd:simpleType>
        <xsd:restriction base="dms:Boolean"/>
      </xsd:simpleType>
    </xsd:element>
    <xsd:element name="BS_DocAbstract" ma:index="5" nillable="true" ma:displayName="Document Abstract" ma:description="This field can have no more than 255 characters" ma:internalName="BS_DocAbstract" ma:readOnly="false">
      <xsd:simpleType>
        <xsd:restriction base="dms:Note">
          <xsd:maxLength value="255"/>
        </xsd:restriction>
      </xsd:simpleType>
    </xsd:element>
    <xsd:element name="BS_DocReviewDate" ma:index="10" ma:displayName="Review Date" ma:default="2017-12-01T00:00:00Z" ma:format="DateTime" ma:internalName="BS_DocReviewDate" ma:readOnly="false">
      <xsd:simpleType>
        <xsd:restriction base="dms:DateTime"/>
      </xsd:simpleType>
    </xsd:element>
    <xsd:element name="BS_DocController" ma:index="11" ma:displayName="Document Controller" ma:list="UserInfo" ma:internalName="BS_DocController" ma:readOnly="fals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S_DocTechOwner" ma:index="12" nillable="true" ma:displayName="Technical Owner" ma:list="UserInfo" ma:internalName="BS_DocTech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S_DocApprover" ma:index="13" nillable="true" ma:displayName="Document Approver" ma:list="UserInfo" ma:internalName="BS_DocApprov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S_TargetAudience" ma:index="14" nillable="true" ma:displayName="Target Audience" ma:list="UserInfo" ma:internalName="BS_TargetAudience"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S_DisplayOnRollup" ma:index="15" nillable="true" ma:displayName="Display On Rollup" ma:description="Select to display on latest changes rollup on home page" ma:internalName="BS_DisplayOnRollup" ma:readOnly="false">
      <xsd:simpleType>
        <xsd:restriction base="dms:Boolean"/>
      </xsd:simpleType>
    </xsd:element>
    <xsd:element name="BS_DocApprovers" ma:index="25" ma:displayName="Approvers" ma:list="UserInfo" ma:internalName="BS_DocApprovers" ma:readOnly="fals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S_RelevantLocationsOrderInSearch" ma:index="27" nillable="true" ma:displayName="Relevant Locations Order" ma:internalName="BS_RelevantLocationsOrderInSearch" ma:readOnly="false">
      <xsd:simpleType>
        <xsd:restriction base="dms:Number"/>
      </xsd:simpleType>
    </xsd:element>
    <xsd:element name="BS_ProperRegion" ma:index="28" nillable="true" ma:displayName="Proper Region" ma:indexed="true" ma:internalName="BS_ProperRegion" ma:readOnly="false">
      <xsd:simpleType>
        <xsd:restriction base="dms:Text"/>
      </xsd:simpleType>
    </xsd:element>
    <xsd:element name="jd3b2dd1f44443a699cf1fcc659d4278" ma:index="29" nillable="true" ma:taxonomy="true" ma:internalName="jd3b2dd1f44443a699cf1fcc659d4278" ma:taxonomyFieldName="BS_RelevantLocations" ma:displayName="Relevant Locations" ma:readOnly="false" ma:default="" ma:fieldId="{3d3b2dd1-f444-43a6-99cf-1fcc659d4278}" ma:taxonomyMulti="true" ma:sspId="0681932f-65af-4828-885f-751e7f09000a" ma:termSetId="ae7f744a-2ade-45a1-a902-299605901f97" ma:anchorId="00000000-0000-0000-0000-000000000000" ma:open="false" ma:isKeyword="false">
      <xsd:complexType>
        <xsd:sequence>
          <xsd:element ref="pc:Terms" minOccurs="0" maxOccurs="1"/>
        </xsd:sequence>
      </xsd:complexType>
    </xsd:element>
    <xsd:element name="lc0b8c537ed04d05bf91430ff41724f2" ma:index="32" nillable="true" ma:taxonomy="true" ma:internalName="lc0b8c537ed04d05bf91430ff41724f2" ma:taxonomyFieldName="BS_Product" ma:displayName="Products" ma:default="" ma:fieldId="{5c0b8c53-7ed0-4d05-bf91-430ff41724f2}" ma:taxonomyMulti="true" ma:sspId="0681932f-65af-4828-885f-751e7f09000a" ma:termSetId="fde34f29-b921-4118-91b6-ab8b9620b60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0ac2b1f-62ff-45ab-a34a-7b7fefdc2706" elementFormDefault="qualified">
    <xsd:import namespace="http://schemas.microsoft.com/office/2006/documentManagement/types"/>
    <xsd:import namespace="http://schemas.microsoft.com/office/infopath/2007/PartnerControls"/>
    <xsd:element name="TaxCatchAll" ma:index="7" nillable="true" ma:displayName="Taxonomy Catch All Column" ma:description="" ma:hidden="true" ma:list="{21ed7c3e-a7aa-4142-be86-973f2e5ef583}" ma:internalName="TaxCatchAll" ma:showField="CatchAllData" ma:web="b78498c0-b46d-489d-87c9-7d50f27fb22b">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description="" ma:hidden="true" ma:list="{21ed7c3e-a7aa-4142-be86-973f2e5ef583}" ma:internalName="TaxCatchAllLabel" ma:readOnly="true" ma:showField="CatchAllDataLabel" ma:web="b78498c0-b46d-489d-87c9-7d50f27fb22b">
      <xsd:complexType>
        <xsd:complexContent>
          <xsd:extension base="dms:MultiChoiceLookup">
            <xsd:sequence>
              <xsd:element name="Value" type="dms:Lookup" maxOccurs="unbounded" minOccurs="0" nillable="true"/>
            </xsd:sequence>
          </xsd:extension>
        </xsd:complexContent>
      </xsd:complexType>
    </xsd:element>
    <xsd:element name="TaxKeywordTaxHTField" ma:index="24" nillable="true" ma:taxonomy="true" ma:internalName="TaxKeywordTaxHTField" ma:taxonomyFieldName="TaxKeyword" ma:displayName="Enterprise Keywords" ma:readOnly="false" ma:fieldId="{23f27201-bee3-471e-b2e7-b64fd8b7ca38}" ma:taxonomyMulti="true" ma:sspId="0681932f-65af-4828-885f-751e7f09000a"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S_Comments" ma:index="16" nillable="true" ma:displayName="Comments" ma:description="This field can have no more than 255 characters" ma:internalName="BS_Comme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2146c9-2d7c-43b5-bd2c-486aa23202f5" elementFormDefault="qualified">
    <xsd:import namespace="http://schemas.microsoft.com/office/2006/documentManagement/types"/>
    <xsd:import namespace="http://schemas.microsoft.com/office/infopath/2007/PartnerControls"/>
    <xsd:element name="BS_RelatedDocuments" ma:index="26" nillable="true" ma:displayName="Related Documents" ma:list="{b22146c9-2d7c-43b5-bd2c-486aa23202f5}" ma:internalName="BS_RelatedDocuments" ma:readOnly="false" ma:showField="BS_DocID" ma:web="b78498c0-b46d-489d-87c9-7d50f27fb22b">
      <xsd:complexType>
        <xsd:complexContent>
          <xsd:extension base="dms:MultiChoiceLookup">
            <xsd:sequence>
              <xsd:element name="Value" type="dms:Lookup" maxOccurs="unbounded" minOccurs="0" nillable="true"/>
            </xsd:sequence>
          </xsd:extension>
        </xsd:complexContent>
      </xsd:complexType>
    </xsd:element>
    <xsd:element name="_Flow_SignoffStatus" ma:index="30" nillable="true" ma:displayName="Sign-off status" ma:internalName="Sign_x002d_off_x0020_status">
      <xsd:simpleType>
        <xsd:restriction base="dms:Text"/>
      </xsd:simpleType>
    </xsd:element>
    <xsd:element name="GlobalPolicy" ma:index="31" nillable="true" ma:displayName="Global Policy" ma:default="0" ma:description="Describes whether this is a BSI global policy document" ma:format="Dropdown" ma:indexed="true" ma:internalName="GlobalPolic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S_DocCategory xmlns="b78498c0-b46d-489d-87c9-7d50f27fb22b">Sales Processes</BS_DocCategory>
    <BS_DocController xmlns="b78498c0-b46d-489d-87c9-7d50f27fb22b">
      <UserInfo>
        <DisplayName>Medical Devices Document Control</DisplayName>
        <AccountId>270</AccountId>
        <AccountType/>
      </UserInfo>
    </BS_DocController>
    <jd3b2dd1f44443a699cf1fcc659d4278 xmlns="b78498c0-b46d-489d-87c9-7d50f27fb22b">
      <Terms xmlns="http://schemas.microsoft.com/office/infopath/2007/PartnerControls">
        <TermInfo xmlns="http://schemas.microsoft.com/office/infopath/2007/PartnerControls">
          <TermName xmlns="http://schemas.microsoft.com/office/infopath/2007/PartnerControls">Global</TermName>
          <TermId xmlns="http://schemas.microsoft.com/office/infopath/2007/PartnerControls">78edfd7a-1ab1-4d64-a46d-feea40b588c6</TermId>
        </TermInfo>
        <TermInfo xmlns="http://schemas.microsoft.com/office/infopath/2007/PartnerControls">
          <TermName xmlns="http://schemas.microsoft.com/office/infopath/2007/PartnerControls">Japan</TermName>
          <TermId xmlns="http://schemas.microsoft.com/office/infopath/2007/PartnerControls">b02f4b7c-2c69-40a9-8e83-4a7efd73826f</TermId>
        </TermInfo>
      </Terms>
    </jd3b2dd1f44443a699cf1fcc659d4278>
    <BS_DisplayOnRollup xmlns="b78498c0-b46d-489d-87c9-7d50f27fb22b" xsi:nil="true"/>
    <BS_DocReviewDate xmlns="b78498c0-b46d-489d-87c9-7d50f27fb22b">2027-02-01T00:00:00+00:00</BS_DocReviewDate>
    <BS_DocType xmlns="b78498c0-b46d-489d-87c9-7d50f27fb22b">Form</BS_DocType>
    <BS_DocTechOwner xmlns="b78498c0-b46d-489d-87c9-7d50f27fb22b">
      <UserInfo>
        <DisplayName>Keiko Takahashi （高橋 佳子）</DisplayName>
        <AccountId>160</AccountId>
        <AccountType/>
      </UserInfo>
    </BS_DocTechOwner>
    <BS_ExternalResource xmlns="b78498c0-b46d-489d-87c9-7d50f27fb22b" xsi:nil="true"/>
    <BS_DocApprover xmlns="b78498c0-b46d-489d-87c9-7d50f27fb22b">
      <UserInfo>
        <DisplayName/>
        <AccountId xsi:nil="true"/>
        <AccountType/>
      </UserInfo>
    </BS_DocApprover>
    <BS_DocID xmlns="b78498c0-b46d-489d-87c9-7d50f27fb22b">JMDF8702J</BS_DocID>
    <TaxKeywordTaxHTField xmlns="10ac2b1f-62ff-45ab-a34a-7b7fefdc2706">
      <Terms xmlns="http://schemas.microsoft.com/office/infopath/2007/PartnerControls">
        <TermInfo xmlns="http://schemas.microsoft.com/office/infopath/2007/PartnerControls">
          <TermName xmlns="http://schemas.microsoft.com/office/infopath/2007/PartnerControls">client profile form</TermName>
          <TermId xmlns="http://schemas.microsoft.com/office/infopath/2007/PartnerControls">409fa7a5-efa4-4b8b-bc9a-1a567490f503</TermId>
        </TermInfo>
        <TermInfo xmlns="http://schemas.microsoft.com/office/infopath/2007/PartnerControls">
          <TermName xmlns="http://schemas.microsoft.com/office/infopath/2007/PartnerControls">medical devices</TermName>
          <TermId xmlns="http://schemas.microsoft.com/office/infopath/2007/PartnerControls">932ea7ed-479f-4c24-bb28-c67bb5c92556</TermId>
        </TermInfo>
        <TermInfo xmlns="http://schemas.microsoft.com/office/infopath/2007/PartnerControls">
          <TermName xmlns="http://schemas.microsoft.com/office/infopath/2007/PartnerControls">見積書</TermName>
          <TermId xmlns="http://schemas.microsoft.com/office/infopath/2007/PartnerControls">47a7a18f-9fa4-4152-af1e-4a757992e662</TermId>
        </TermInfo>
        <TermInfo xmlns="http://schemas.microsoft.com/office/infopath/2007/PartnerControls">
          <TermName xmlns="http://schemas.microsoft.com/office/infopath/2007/PartnerControls">Certification planning</TermName>
          <TermId xmlns="http://schemas.microsoft.com/office/infopath/2007/PartnerControls">401a4905-fc76-4bbf-ab67-ab7cdf537175</TermId>
        </TermInfo>
        <TermInfo xmlns="http://schemas.microsoft.com/office/infopath/2007/PartnerControls">
          <TermName xmlns="http://schemas.microsoft.com/office/infopath/2007/PartnerControls">application</TermName>
          <TermId xmlns="http://schemas.microsoft.com/office/infopath/2007/PartnerControls">8278ad02-d261-40b8-9cd6-c043e6edc901</TermId>
        </TermInfo>
        <TermInfo xmlns="http://schemas.microsoft.com/office/infopath/2007/PartnerControls">
          <TermName xmlns="http://schemas.microsoft.com/office/infopath/2007/PartnerControls">申請</TermName>
          <TermId xmlns="http://schemas.microsoft.com/office/infopath/2007/PartnerControls">4712d9fa-7d7b-4c98-90b6-0e5912045df6</TermId>
        </TermInfo>
        <TermInfo xmlns="http://schemas.microsoft.com/office/infopath/2007/PartnerControls">
          <TermName xmlns="http://schemas.microsoft.com/office/infopath/2007/PartnerControls">日本</TermName>
          <TermId xmlns="http://schemas.microsoft.com/office/infopath/2007/PartnerControls">66f59f33-8c36-41ef-ace3-d8ea7488f374</TermId>
        </TermInfo>
        <TermInfo xmlns="http://schemas.microsoft.com/office/infopath/2007/PartnerControls">
          <TermName xmlns="http://schemas.microsoft.com/office/infopath/2007/PartnerControls">プロファイルフォーム</TermName>
          <TermId xmlns="http://schemas.microsoft.com/office/infopath/2007/PartnerControls">4c7d1081-9893-47b2-bd1c-91e62425f1d3</TermId>
        </TermInfo>
        <TermInfo xmlns="http://schemas.microsoft.com/office/infopath/2007/PartnerControls">
          <TermName xmlns="http://schemas.microsoft.com/office/infopath/2007/PartnerControls">認証計画書</TermName>
          <TermId xmlns="http://schemas.microsoft.com/office/infopath/2007/PartnerControls">38399e9d-5781-4a82-b525-8a49ebc24f13</TermId>
        </TermInfo>
        <TermInfo xmlns="http://schemas.microsoft.com/office/infopath/2007/PartnerControls">
          <TermName xmlns="http://schemas.microsoft.com/office/infopath/2007/PartnerControls">医療機器</TermName>
          <TermId xmlns="http://schemas.microsoft.com/office/infopath/2007/PartnerControls">e0c44bee-7c51-4944-8357-b7ae267920f7</TermId>
        </TermInfo>
        <TermInfo xmlns="http://schemas.microsoft.com/office/infopath/2007/PartnerControls">
          <TermName xmlns="http://schemas.microsoft.com/office/infopath/2007/PartnerControls">薬機法</TermName>
          <TermId xmlns="http://schemas.microsoft.com/office/infopath/2007/PartnerControls">933e3cc1-4a19-411e-b16b-087c8a0e2325</TermId>
        </TermInfo>
        <TermInfo xmlns="http://schemas.microsoft.com/office/infopath/2007/PartnerControls">
          <TermName xmlns="http://schemas.microsoft.com/office/infopath/2007/PartnerControls">quotation</TermName>
          <TermId xmlns="http://schemas.microsoft.com/office/infopath/2007/PartnerControls">309b1a08-25a5-440f-a8a1-f063efeac8db</TermId>
        </TermInfo>
        <TermInfo xmlns="http://schemas.microsoft.com/office/infopath/2007/PartnerControls">
          <TermName xmlns="http://schemas.microsoft.com/office/infopath/2007/PartnerControls">PMD Act</TermName>
          <TermId xmlns="http://schemas.microsoft.com/office/infopath/2007/PartnerControls">706117f9-c61d-4cf0-bf4c-9e47955fd96b</TermId>
        </TermInfo>
        <TermInfo xmlns="http://schemas.microsoft.com/office/infopath/2007/PartnerControls">
          <TermName xmlns="http://schemas.microsoft.com/office/infopath/2007/PartnerControls">japan</TermName>
          <TermId xmlns="http://schemas.microsoft.com/office/infopath/2007/PartnerControls">05c12aa6-55cb-4d36-b150-0672cf21d82e</TermId>
        </TermInfo>
      </Terms>
    </TaxKeywordTaxHTField>
    <BS_DocAbstract xmlns="b78498c0-b46d-489d-87c9-7d50f27fb22b">薬機法の各種届出において申請者が記入するプロファイルフォーム。当様式には、認証計画書と見積書の様式も含まれる。
Client profile form to be completed by appicant as part of minor change application under PMD Act. This form also contains Certification planning and quotation form.</BS_DocAbstract>
    <BS_Comments xmlns="http://schemas.microsoft.com/sharepoint/v3/fields" xsi:nil="true"/>
    <BS_DocApprovers xmlns="b78498c0-b46d-489d-87c9-7d50f27fb22b">
      <UserInfo>
        <DisplayName>i:0#.f|membership|yoshiaki.suzuki@bsigroup.com</DisplayName>
        <AccountId>236</AccountId>
        <AccountType/>
      </UserInfo>
    </BS_DocApprovers>
    <BS_TargetAudience xmlns="b78498c0-b46d-489d-87c9-7d50f27fb22b">
      <UserInfo>
        <DisplayName/>
        <AccountId xsi:nil="true"/>
        <AccountType/>
      </UserInfo>
    </BS_TargetAudience>
    <BS_RelevantLocationsOrderInSearch xmlns="b78498c0-b46d-489d-87c9-7d50f27fb22b" xsi:nil="true"/>
    <TaxCatchAll xmlns="10ac2b1f-62ff-45ab-a34a-7b7fefdc2706">
      <Value>16044</Value>
      <Value>583</Value>
      <Value>16048</Value>
      <Value>16047</Value>
      <Value>358</Value>
      <Value>16045</Value>
      <Value>16007</Value>
      <Value>16043</Value>
      <Value>16046</Value>
      <Value>14931</Value>
      <Value>15632</Value>
      <Value>498</Value>
      <Value>15629</Value>
      <Value>8929</Value>
      <Value>9009</Value>
      <Value>16008</Value>
    </TaxCatchAll>
    <BS_ProperRegion xmlns="b78498c0-b46d-489d-87c9-7d50f27fb22b" xsi:nil="true"/>
    <BS_RelatedDocuments xmlns="b22146c9-2d7c-43b5-bd2c-486aa23202f5">
      <Value>7984</Value>
      <Value>7996</Value>
      <Value>7990</Value>
      <Value>7991</Value>
      <Value>7962</Value>
      <Value>7968</Value>
      <Value>7989</Value>
    </BS_RelatedDocuments>
    <_Flow_SignoffStatus xmlns="b22146c9-2d7c-43b5-bd2c-486aa23202f5" xsi:nil="true"/>
    <GlobalPolicy xmlns="b22146c9-2d7c-43b5-bd2c-486aa23202f5">false</GlobalPolicy>
    <lc0b8c537ed04d05bf91430ff41724f2 xmlns="b78498c0-b46d-489d-87c9-7d50f27fb22b">
      <Terms xmlns="http://schemas.microsoft.com/office/infopath/2007/PartnerControls"/>
    </lc0b8c537ed04d05bf91430ff41724f2>
  </documentManagement>
</p:properties>
</file>

<file path=customXml/itemProps1.xml><?xml version="1.0" encoding="utf-8"?>
<ds:datastoreItem xmlns:ds="http://schemas.openxmlformats.org/officeDocument/2006/customXml" ds:itemID="{C52B393E-5CD6-413A-86FF-F1718C550563}">
  <ds:schemaRefs>
    <ds:schemaRef ds:uri="http://schemas.microsoft.com/sharepoint/v3/contenttype/forms"/>
  </ds:schemaRefs>
</ds:datastoreItem>
</file>

<file path=customXml/itemProps2.xml><?xml version="1.0" encoding="utf-8"?>
<ds:datastoreItem xmlns:ds="http://schemas.openxmlformats.org/officeDocument/2006/customXml" ds:itemID="{89BE3909-B8B8-4C38-B9F4-1D07F88253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8498c0-b46d-489d-87c9-7d50f27fb22b"/>
    <ds:schemaRef ds:uri="10ac2b1f-62ff-45ab-a34a-7b7fefdc2706"/>
    <ds:schemaRef ds:uri="http://schemas.microsoft.com/sharepoint/v3/fields"/>
    <ds:schemaRef ds:uri="b22146c9-2d7c-43b5-bd2c-486aa23202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5BB96F-0530-40E7-96BD-CF20A2B3792B}">
  <ds:schemaRefs>
    <ds:schemaRef ds:uri="http://schemas.microsoft.com/office/2006/metadata/properties"/>
    <ds:schemaRef ds:uri="http://schemas.microsoft.com/office/infopath/2007/PartnerControls"/>
    <ds:schemaRef ds:uri="b78498c0-b46d-489d-87c9-7d50f27fb22b"/>
    <ds:schemaRef ds:uri="10ac2b1f-62ff-45ab-a34a-7b7fefdc2706"/>
    <ds:schemaRef ds:uri="http://schemas.microsoft.com/sharepoint/v3/fields"/>
    <ds:schemaRef ds:uri="b22146c9-2d7c-43b5-bd2c-486aa23202f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お見積書Page1</vt:lpstr>
      <vt:lpstr>お見積書Page2</vt:lpstr>
      <vt:lpstr>お見積書Page3</vt:lpstr>
      <vt:lpstr>認証計画書</vt:lpstr>
      <vt:lpstr>お客様情報</vt:lpstr>
      <vt:lpstr>変更内容</vt:lpstr>
      <vt:lpstr>製造所情報</vt:lpstr>
      <vt:lpstr>認証書情報</vt:lpstr>
      <vt:lpstr>Revision History JMDF8702J</vt:lpstr>
      <vt:lpstr>'Revision History JMDF8702J'!OLE_LINK1</vt:lpstr>
      <vt:lpstr>'Revision History JMDF8702J'!OLE_LINK2</vt:lpstr>
      <vt:lpstr>'Revision History JMDF8702J'!Print_Area</vt:lpstr>
      <vt:lpstr>お客様情報!Print_Area</vt:lpstr>
      <vt:lpstr>お見積書Page1!Print_Area</vt:lpstr>
      <vt:lpstr>お見積書Page2!Print_Area</vt:lpstr>
      <vt:lpstr>製造所情報!Print_Area</vt:lpstr>
      <vt:lpstr>認証計画書!Print_Area</vt:lpstr>
      <vt:lpstr>認証書情報!Print_Area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薬機法 第三者認証（各種変更届） プロファイルフォーム  PMD Act - Client profile form (CIF) for minor change notification</dc:title>
  <dc:subject/>
  <dc:creator>mutaken</dc:creator>
  <cp:keywords>日本; application; 認証計画書; client profile form; 薬機法; 申請; プロファイルフォーム; Certification planning; quotation; 見積書; 医療機器; medical devices; PMD Act; japan</cp:keywords>
  <dc:description/>
  <cp:lastModifiedBy>Reina Tanaka （田中 伶奈）</cp:lastModifiedBy>
  <cp:revision/>
  <dcterms:created xsi:type="dcterms:W3CDTF">2013-04-16T23:24:41Z</dcterms:created>
  <dcterms:modified xsi:type="dcterms:W3CDTF">2024-02-15T12:40:42Z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0x010100867DFEB51DD5B54CB308B1361AC7C54A00A2D8819C9B1C6446945F6714EE7CD3C3</vt:lpwstr>
  </property>
  <property fmtid="{D5CDD505-2E9C-101B-9397-08002B2CF9AE}" pid="3" name="TaxKeyword">
    <vt:lpwstr>16044;#client profile form|409fa7a5-efa4-4b8b-bc9a-1a567490f503;#583;#medical devices|932ea7ed-479f-4c24-bb28-c67bb5c92556;#16048;#見積書|47a7a18f-9fa4-4152-af1e-4a757992e662;#16047;#Certification planning|401a4905-fc76-4bbf-ab67-ab7cdf537175;#358;#application|8278ad02-d261-40b8-9cd6-c043e6edc901;#16045;#申請|4712d9fa-7d7b-4c98-90b6-0e5912045df6;#16007;#日本|66f59f33-8c36-41ef-ace3-d8ea7488f374;#16043;#プロファイルフォーム|4c7d1081-9893-47b2-bd1c-91e62425f1d3;#16046;#認証計画書|38399e9d-5781-4a82-b525-8a49ebc24f13;#14931;#医療機器|e0c44bee-7c51-4944-8357-b7ae267920f7;#15632;#薬機法|933e3cc1-4a19-411e-b16b-087c8a0e2325;#498;#quotation|309b1a08-25a5-440f-a8a1-f063efeac8db;#15629;#PMD Act|706117f9-c61d-4cf0-bf4c-9e47955fd96b;#16008;#japan|05c12aa6-55cb-4d36-b150-0672cf21d82e</vt:lpwstr>
  </property>
  <property fmtid="{D5CDD505-2E9C-101B-9397-08002B2CF9AE}" pid="4" name="BS_RelevantLocations">
    <vt:lpwstr>8929;#Global|78edfd7a-1ab1-4d64-a46d-feea40b588c6;#9009;#Japan|b02f4b7c-2c69-40a9-8e83-4a7efd73826f</vt:lpwstr>
  </property>
  <property fmtid="{D5CDD505-2E9C-101B-9397-08002B2CF9AE}" pid="5" name="BS_Product">
    <vt:lpwstr/>
  </property>
  <property fmtid="{D5CDD505-2E9C-101B-9397-08002B2CF9AE}" pid="6" name="lc0b8c537ed04d05bf91430ff41724f2">
    <vt:lpwstr/>
  </property>
  <property fmtid="{D5CDD505-2E9C-101B-9397-08002B2CF9AE}" pid="7" name="MSIP_Label_4dda24af-ac8f-4a9d-9d98-ed58ba2c887a_Enabled">
    <vt:lpwstr>true</vt:lpwstr>
  </property>
  <property fmtid="{D5CDD505-2E9C-101B-9397-08002B2CF9AE}" pid="8" name="MSIP_Label_4dda24af-ac8f-4a9d-9d98-ed58ba2c887a_SetDate">
    <vt:lpwstr>2023-12-28T08:54:32Z</vt:lpwstr>
  </property>
  <property fmtid="{D5CDD505-2E9C-101B-9397-08002B2CF9AE}" pid="9" name="MSIP_Label_4dda24af-ac8f-4a9d-9d98-ed58ba2c887a_Method">
    <vt:lpwstr>Privileged</vt:lpwstr>
  </property>
  <property fmtid="{D5CDD505-2E9C-101B-9397-08002B2CF9AE}" pid="10" name="MSIP_Label_4dda24af-ac8f-4a9d-9d98-ed58ba2c887a_Name">
    <vt:lpwstr>Restricted - Un-Marked</vt:lpwstr>
  </property>
  <property fmtid="{D5CDD505-2E9C-101B-9397-08002B2CF9AE}" pid="11" name="MSIP_Label_4dda24af-ac8f-4a9d-9d98-ed58ba2c887a_SiteId">
    <vt:lpwstr>54946ffc-68d3-4955-ac70-dca726d445b4</vt:lpwstr>
  </property>
  <property fmtid="{D5CDD505-2E9C-101B-9397-08002B2CF9AE}" pid="12" name="MSIP_Label_4dda24af-ac8f-4a9d-9d98-ed58ba2c887a_ActionId">
    <vt:lpwstr>aad22e6c-6e2d-4df6-bd39-e2c4bc149a9e</vt:lpwstr>
  </property>
  <property fmtid="{D5CDD505-2E9C-101B-9397-08002B2CF9AE}" pid="13" name="MSIP_Label_4dda24af-ac8f-4a9d-9d98-ed58ba2c887a_ContentBits">
    <vt:lpwstr>0</vt:lpwstr>
  </property>
</Properties>
</file>