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C73BCA23-26FE-4DC6-A716-277C98945C25}" xr6:coauthVersionLast="45" xr6:coauthVersionMax="45" xr10:uidLastSave="{00000000-0000-0000-0000-000000000000}"/>
  <bookViews>
    <workbookView xWindow="-108" yWindow="-108" windowWidth="23256" windowHeight="12576" tabRatio="855" activeTab="1" xr2:uid="{00000000-000D-0000-FFFF-FFFF00000000}"/>
  </bookViews>
  <sheets>
    <sheet name="Client Info" sheetId="10" r:id="rId1"/>
    <sheet name="Gap Analysis_Summary" sheetId="3" r:id="rId2"/>
    <sheet name="4.Context of the organization" sheetId="18" r:id="rId3"/>
    <sheet name="5.Leadership" sheetId="19" r:id="rId4"/>
    <sheet name="6.Planning" sheetId="20" r:id="rId5"/>
    <sheet name="7.Support" sheetId="21" r:id="rId6"/>
    <sheet name="8.Operation" sheetId="23" r:id="rId7"/>
    <sheet name="9.Performance evaluation" sheetId="24" r:id="rId8"/>
    <sheet name="10.Improvement" sheetId="22" r:id="rId9"/>
  </sheets>
  <externalReferences>
    <externalReference r:id="rId10"/>
  </externalReferences>
  <definedNames>
    <definedName name="_xlnm._FilterDatabase" localSheetId="1" hidden="1">'Gap Analysis_Summary'!$B$5:$D$12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3" l="1"/>
  <c r="D11" i="3"/>
  <c r="D10" i="3"/>
  <c r="D9" i="3"/>
  <c r="D8" i="3"/>
  <c r="D7" i="3"/>
  <c r="D6" i="3"/>
  <c r="H60" i="23"/>
  <c r="H9" i="18"/>
  <c r="H13" i="19"/>
  <c r="H13" i="20"/>
  <c r="H24" i="21"/>
  <c r="H15" i="24"/>
  <c r="H10" i="22"/>
  <c r="H7" i="3" l="1"/>
  <c r="H9" i="3" s="1"/>
  <c r="G6" i="3" s="1"/>
  <c r="H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623995B6-2F4B-4D50-9301-2CEB5C081F2C}">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08EFA7AA-C5B5-493B-928F-DBBEF259AD41}">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F40C6295-9139-4B76-87C5-C89A607B61FB}">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A80721F2-BBC9-441B-9A36-C7AF85DF9535}">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FF993EEA-9247-476E-9FFE-2F7D9F5E6A14}">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BFB114E1-D7EA-47CB-A2BB-F2B5AE28C13B}">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A6C06A70-DEBE-455E-A295-A749C503F10F}">
      <text>
        <r>
          <rPr>
            <b/>
            <sz val="9"/>
            <color indexed="81"/>
            <rFont val="Tahoma"/>
            <family val="2"/>
          </rPr>
          <t>Author:</t>
        </r>
        <r>
          <rPr>
            <sz val="9"/>
            <color indexed="81"/>
            <rFont val="Tahoma"/>
            <family val="2"/>
          </rPr>
          <t xml:space="preserve">
100 = Fully compliance = All items in requirements are comply with 
75 = Most items in requirements are comply with
50 = Haft items in requirements are comply with
25 = Some items in requirements are comply with
0 = Non compliance = All items in requirements are not comply with</t>
        </r>
      </text>
    </comment>
  </commentList>
</comments>
</file>

<file path=xl/sharedStrings.xml><?xml version="1.0" encoding="utf-8"?>
<sst xmlns="http://schemas.openxmlformats.org/spreadsheetml/2006/main" count="437" uniqueCount="350">
  <si>
    <t>ISO 22000:2018 Requirements</t>
  </si>
  <si>
    <t>Gap Analysis Results</t>
  </si>
  <si>
    <t>No.</t>
  </si>
  <si>
    <t>Requirement / Domain / Control Ojective / Control</t>
  </si>
  <si>
    <t>Statement</t>
  </si>
  <si>
    <t>ข้อกำหนด</t>
  </si>
  <si>
    <t>รายชื่อเอกสารที่ร้องขอจากลูกค้า</t>
  </si>
  <si>
    <t>Compliance</t>
  </si>
  <si>
    <t>Non-Compliance</t>
  </si>
  <si>
    <t>%Compliance</t>
  </si>
  <si>
    <t>Recommendations</t>
  </si>
  <si>
    <t>Context of the organization</t>
  </si>
  <si>
    <t>The organization shall determine external and internal issues that are relevant to its purpose and that affect its ability to achieve the intended result(s) of its FSMS.
The organization shall identify, review and update information related to these external and internal issues.
NOTE 1 Issues can include positive and negative factors or conditions for consideration.
NOTE 2 Understanding the context can be facilitated by considering external and internal issues, including, but not limited to, legal, technological, competitive, market, cultural, social and economic environments, cybersecurity and food fraud, food defence and intentional contamination, knowledge and performance of the organization, whether international, national, regional or local.</t>
  </si>
  <si>
    <t>องค์กรต้องระบุประเด็นภายในและภายนอกที่เกี่ยวข้องกับจุดประสงค์ขององค์กรและที่ส่งผลกระทบต่อความสามารถในการบรรลุเป้าหมายที่คาดหวังของระบบการบริหารความปลอดภัยในอาหารขององค์กร
องค์กรต้องระบุ ทบทวน และอัพเดทข้อมูลที่เกี่ยวข้องกับประเด็นภายนอกและภายในเหล่านี้
หมายเหตุ 1 ประเด็นสามารถรวมถึงปัจจัยทางบวกหรือทางลบ หรือเงื่อนไขสำหรับการพิจารณา
หมายเหตุ 2 การเข้าใจบริบทสามารถทำได้มาได้โดยการพิจารณาประเด็นภายนอกและภายใน ที่ไม่ได้จำกัดเฉพาะทางกฏหมาย เทคโนโลยี การแข่งขัน การตลาด วัฒนธรรม สังคม สภาพแวดล้อมทางเศรษฐกิจ ความปลอดภัยทางไซเบอร์และอาหารปลอม การคุ้มครองอาหารและการปนเปื้อนที่มีเจตนา ความรู้และสมรรถนะขององค์กร ไม่ว่าจะระดับนานาชาติ ระดับชาติ ระดับภูมิภาคหรือระดับท้องถิ่น</t>
  </si>
  <si>
    <t>To ensure that the organization has the ability to consistently provide products and services that meet applicable statutory, regulatory and customer requirements with regard to food safety, the organization shall determine:
a) the interested parties that are relevant to the FSMS;
b) the relevant requirements of the interested parties of the FSMS.
The organization shall identify, review and update information related to the interested parties and their requirements.</t>
  </si>
  <si>
    <t>เพื่อให้มั่นใจว่าองค์กรมีความสามารถในการจัดเตรียมผลิตภัณฑ์และการบริการที่สอดคล้องตามกฎหมาย/กฎระเบียบที่บังคับใช้และข้อกำหนดของลูกค้าสำหรับความปลอดภัยในอาหาร อย่างสม่ำเสมอ  องค์กรต้องระบุ:
a) ผู้มีส่วนได้ส่วนเสียที่เกี่ยวข้องกับระบบการบริหารความปลอดภัยในอาหาร
b) ข้อกำหนดที่เกี่ยวข้องของผู้มีส่วนได้ส่วนเสียที่เกี่ยวข้องกับระบบการบริหารความปลอดภัยในอาหาร 
องค์กรต้องระบุ ทบทวนและอัพเดทข้อมูลที่เกี่ยวกับผู้มีส่วนได้ส่วนเสียและข้อกำหนดของพวกเขา</t>
  </si>
  <si>
    <t>The organization shall determine the boundaries and applicability of the FSMS to establish its scope. The scope shall specify the products and services, processes and production site(s) that are included in the FSMS. The scope shall include the activities, processes, products or services that can have an influence on the food safety of its end products.
When determining this scope, the organization shall consider:
a) the external and internal issues referred to in 4.1;
b) the requirements referred to in 4.2.
The scope shall be available and maintained as documented information</t>
  </si>
  <si>
    <t>องค์กรต้องกำหนดขอบเขตและการนำระบบการบริหารความปลอดภัยในอาหารไปประยุกต์ใช้เพื่อสร้างขอบเขตขององค์กร ขอบเขตต้องเฉพาะเจาะจงกับผลิตภัณฑ์และการบริการ กระบวนการและสถานที่ผลิตจะถูกระบุโดยระบบการบริการอาหารและต้องรวมกิจกรรมต่างๆ กระบวนการ ผลิตภัณฑ์หรือการบริการที่สามารถมีอิทธิพลต่อความปลอดภัยในอาหารของผลิตภัณฑ์สุดท้าย
เมื่อทำการกำหนดขอบเขตนี้ องค์กรต้องพิจารณา:
a) ประเด็นภายนอกและภายในที่อ้างอิงถึงใน 4.1
b) ข้อกำหนดที่อ้างอิงถึงใน 4.2
ขอบเขตต้องมีความพร้อมและถูกรักษาไว้เพื่อเป็นเอกสารสารสนเทศ</t>
  </si>
  <si>
    <t>The organization shall establish, implement, maintain, update and continually improve a FSMS, including the processes needed and their interactions, in accordance with the requirements of this document</t>
  </si>
  <si>
    <t>องค์กรต้องสร้าง นำไปปฏิบัติ รักษา อัพเดทและปรับปรุงระบบการบริหารความปลอดภัยในอาหารอย่างต่อเนื่อง รวมถึงกระบวนการที่จำเป็นและการปฏิสัมพันธ์ระหว่างกระบวนการ ตามข้อกำหนดของเอกสารนี้</t>
  </si>
  <si>
    <t>Leadership</t>
  </si>
  <si>
    <t>Top management shall demonstrate leadership and commitment with respect to the FSMS by:
a) ensuring that the food safety policy and the objectives of the FSMS are established and are compatible with the strategic direction of the organization;
b) ensuring the integration of the FSMS requirements into the organization’s business processes;
c) ensuring that the resources needed for the FSMS are available;
d) communicating the importance of effective food safety management and conforming to the FSMS requirements, applicable statutory and regulatory requirements, and mutually agreed customer requirements related to food safety;
e) ensuring that the FSMS is evaluated and maintained to achieve its intended result(s) (see 4.1);
f) directing and supporting persons to contribute to the effectiveness of the FSMS;
g) promoting continual improvement;
h) supporting other relevant management roles to demonstrate their leadership as it applies to their areas of responsibility.
NOTE Reference to “business” in this document can be interpreted broadly to mean those activities that are core to the purposes of the organization’s existence.</t>
  </si>
  <si>
    <t>ผู้บริหารระดับสูงต้องแสดงออกให้เห็นถึงความเป็นผู้นำและความมุ่งมั่นที่เกี่ยวข้องกับระบบการบริหารความปลอดภัยในอาหาร โดย:
a) ทำให้มั่นใจว่านโยบายด้านความปลอดภัยในอาหารและวัตถุประสงค์ของระบบการบริหารความปลอดภัยในอาหารได้ถูกจัดตั้งขึ้นและเหมาะสมกับทิศทางด้านกลยุทธ์ขององค์กร
b) การทำให้มั่นใจถึงการบูรณาการของข้อกำหนดระบบการบริหารความปลอดภัยในอาหารเข้ากับกระบวนการทางธุรกิจขององค์กร
c) การทำให้มั่นใจว่าทรัพยากรที่จำเป็นสำหรับระบบการบริหารความปลอดภัยในอาหารมีความพร้อม
d) การสื่อสารถึงความสำคัญของการจัดการความปลอดภัยในอาหารที่มีประสิทธิผลและความสำคัญของการปฏิบัติตามข้อกำหนดระบบการบริหารความปลอดภัยในอาหาร ข้อกำหนดทางกฎหมาย/ข้อบังคับ และข้อกำหนดของลูกค้าที่ตกลงร่วมกันซึ่งเกี่ยวกับความปลอดภัยในอาหาร
e) การทำให้มั่นใจว่าระบบการบริหารความปลอดภัยในอาหารได้รับการประเมินและรักษาไว้เพื่อให้บรรลุผลลัพธ์ตามที่คาดหวังไว้ขององค์กร (ดู 4.1)
f) การควบคุมและสนับสนุนบุคลากรเพื่อนำมาซึ่งประสิทธิผลของระบบการบริหารความปลอดภัยในอาหาร
g) การส่งเสริมการปรับปรุงอย่างต่อเนื่อง
h) การสนับสนุนบทบาทการบริหารที่เกี่ยวข้องอื่นๆ เพื่อแสดงให้เห็นถึงความเป็นผู้นำด้านความปลอดภัยในอาหารของพวกเขา ตามที่นำมาใช้กับพื้นที่ความรับผิดชอบของพวกเขา
หมายเหตุ การอ้างอิงถึง “ธุรกิจ” ในเอกสารนี้สามารถถูกแปลความหมายอย่างกว้างๆว่าหมายถึงกระบวนการที่เป็นหลักต่อจุดประสงค์ของการดำรงอยู่ขององค์กร</t>
  </si>
  <si>
    <t>Planning</t>
  </si>
  <si>
    <t>6.1.1</t>
  </si>
  <si>
    <t>6.1.2</t>
  </si>
  <si>
    <t>6.1.3</t>
  </si>
  <si>
    <t>Support</t>
  </si>
  <si>
    <t>7.5.1</t>
  </si>
  <si>
    <t>7.5.2</t>
  </si>
  <si>
    <t>7.5.3</t>
  </si>
  <si>
    <t>Operation</t>
  </si>
  <si>
    <t>Performance evaluation</t>
  </si>
  <si>
    <t>Improvement</t>
  </si>
  <si>
    <t>Requirement / Domain</t>
  </si>
  <si>
    <t xml:space="preserve">5.2.1 </t>
  </si>
  <si>
    <t>Top management shall establish, implement and maintain a food safety policy that:
a) is appropriate to the purpose and context of the organization;
b) provides a framework for setting and reviewing the objectives of the FSMS;
c) includes a commitment to satisfy applicable food safety requirements, including statutory and regulatory requirements and mutually agreed customer requirements related to food safety;
d) addresses internal and external communication;
e) includes a commitment to continual improvement of the FSMS;
f) addresses the need to ensure competencies related to food safety.</t>
  </si>
  <si>
    <t>ฝ่ายบริหารระดับสูงต้องจัดตั้ง นำไปปฏิบัติและรักษาไว้ซึ่งนโยบายด้านความปลอดภัยในอาหารที่:
a) เหมาะสมกับจุดประสงค์และบริบทขององค์กร
b) ให้กรอบสำหรับจัดตั้งและทบทวนวัตถุประสงค์ของระบบการบริหารความปลอดภัยในอาหาร
c) ประกอบด้วยความมุ่งมั่นในการตอบสนองข้อกำหนดด้านความปลอดภัยในอาหารที่นำมาใช้ รวมถึงข้อกำหนดทางกฎหมาย/ข้อบังคับ และข้อกำหนดของลูกค้าที่ตกลงร่วมกันซึ่งเกี่ยวกับความปลอดภัยในอาหาร
d) จัดการสื่อสารภายในและภายนอก
e) ประกอบด้วยความมุ่งมั่นต่อการปรับปรุงอย่างต่อเนื่องของระบบการบริหารความปลอดภัยในอาหาร
f) จัดการกับความจำเป็นเพื่อมั่นใจถึงความสามารถที่เกี่ยวข้องกับความปลอดภัยในอาหาร</t>
  </si>
  <si>
    <t>5.2.2</t>
  </si>
  <si>
    <t>The food safety policy shall:
a) be available and maintained as documented information;
b) be communicated, understood and applied at all levels within the organization;
c) be available to relevant interested parties, as appropriate</t>
  </si>
  <si>
    <t>นโยบายด้านความปลอดภัยในอาหารต้อง:
a) มีความพร้อมและถูกรักษาไว้เพื่อเป็นเอกสารสารสนเทศ
b) ถูกสื่อสาร ทำความเข้าใจ และทำไปใช้ในทุกระดับภายในองค์กร
c) มีความพร้อมสำหรับผู้มีส่วนได้ส่วนเสียที่เกี่ยวข้อง ตามความเหมาะสม</t>
  </si>
  <si>
    <t xml:space="preserve">5.3.1 </t>
  </si>
  <si>
    <t>Top management shall ensure that the responsibilities and authorities for relevant roles are assigned, communicated and understood within the organization.
Top management shall assign the responsibility and authority for:
a) ensuring that the FSMS conforms to the requirements of this document;
b) reporting on the performance of the FSMS to top management;
c) appointing the food safety team and the food safety team leader;
d) designating persons with defined responsibility and authority to initiate and document action(s).</t>
  </si>
  <si>
    <t>ฝ่ายบริหารระดับสูงต้องทำให้มั่นใจว่าหน้าที่รับผิดชอบและอำนาจสำหรับบทบาทที่เกี่ยวข้องได้ถูกกำหนด สื่อสารและมีความเข้าใจภายในองค์กร
ฝ่ายบริหารระดับสูงต้องกำหนดหน้าที่รับผิดชอบและอำนาจสำหรับ:
a) การทำให้มั่นใจว่าระบบการบริหารความปลอดภัยในอาหารสอดคล้องกับข้อกำหนดของเอกสารนี้
b) การรายงานสมรรถนะของระบบการบริหารความปลอดภัยในอาหารไปยังฝ่ายบริหารระดับสูง
c) แต่งตั้งทีมความปลอดภัยในอาหารและหัวหน้าทีมความปลอดภัยในอาหาร
d) แต่งตั้งบุคลากรที่มีหน้าที่ความรับผิดชอบและอำนาจที่กำหนดเพื่อเริ่มต้นนำและทำเอกสารการปฏิบัติ (to initiate and document action)</t>
  </si>
  <si>
    <t xml:space="preserve">5.3.2 </t>
  </si>
  <si>
    <t>The food safety team leader shall be responsible for:
a) ensuring the FSMS is established, implemented, maintained and updated;
b) managing and organizing the work of the food safety team;
c) ensuring relevant training and competencies for the food safety team (see 7.2);
d) reporting to top management on the effectiveness and suitability of the FSMS.</t>
  </si>
  <si>
    <t>หัวหน้าทีมความปลอดภัยในอาหารต้องมีความรับผิดชอบใน:
a) การทำให้มั่นใจว่าระบบการบริหารความปลอดภัยในอาหาร มีการกำหนด นำไปปฏิบัติ รักษาและปรับปรุงให้ทันสมัยอยู่เสมอ
b) การบริหารและการจัดการงานของทีมความปลอดภัยในอาหาร 
c) ทำให้มั่นใจถึงการฝึกอบรมที่เกี่ยวข้องและความสามารถสำหรับทีมความปลอดภัยในอาหาร (ดู 7.2)
d) การรายงานไปยังฝ่ายบริหารระดับสูงเรื่องประสิทธิผลและความเหมาะสมของระบบการบริหารความปลอดภัยในอาหาร</t>
  </si>
  <si>
    <t xml:space="preserve">5.3.3 </t>
  </si>
  <si>
    <t>All persons shall have the responsibility to report problem(s) with regards to the FSMS to identified person(s).</t>
  </si>
  <si>
    <t>บุคลากรทั้งหมดต้องมีหน้าที่ในการรายงานปัญหาที่เกี่ยวกับระบบการบริหารความปลอดภัยในอาหารไปยังบุคลากรที่ได้ระบุไว้</t>
  </si>
  <si>
    <t>When planning for the FSMS, the organization shall consider the issues referred to in 4.1 and the requirements referred to in 4.2 and 4.3 and determine the risks and opportunities that need to be addressed to:
a) give assurance that the FSMS can achieve its intended result(s);
b) enhance desirable effects;
c) prevent, or reduce, undesired effects;
d) achieve continual improvement.
NOTE In the context of this document, the concept of risks and opportunities is limited to events and their consequences relating to the performance and effectiveness of the FSMS. Public authorities are responsible for addressing public health risks. Organizations are required to manage food safety hazards (see 3.22) and the requirements related to this process that are laid down in Clause 8.</t>
  </si>
  <si>
    <t>เมื่อทำการวางแผนสำหรับระบบการบริหารความปลอดภัยในอาหาร องค์กรต้องพิจารณาประเด็นที่อ้างอิงถึงใน 4.1 และข้อกำหนดที่อ้างอิงถึงใน 4.2 และ 4.3 และพิจารณาความเสี่ยงและโอกาสที่ต้องได้รับการจัดการเพื่อ:
a) ให้การรับประกันว่าระบบการบริหารความปลอดภัยในอาหารสามารถบรรลุผลลัพธ์ตามที่วางแผนไว้
b) เพิ่มผลที่พึงปรารถนา
C) ป้องกันหรือลดผลกระทบที่ไม่พึงประสงค์
d) บรรลุการปรับปรุงอย่างต่อเนื่อง
หมายเหตุ ในบริบทของเอกสารนี้ แนวความคิดของความเสี่ยงและโอกาสจะถูกจำกัดเฉพาะเหตุการณ์และผลที่ตามมาที่เกี่ยวข้องกับสมรรถนะและประสิทธิผลของระบบการบริหารความปลอดภัยในอาหาร หน่วยงานของรัฐรับผิดชอบในการจัดการกับความเสี่ยงด้านสาธารณสุข องค์กรต้องจัดการอันตรายด้านความปลอดภัยของอาหาร (ดู 3.22) และข้อกำหนดเกี่ยวกับกระบวนการนี้ที่กำหนดไว้ในข้อ 8</t>
  </si>
  <si>
    <t>The organization shall plan:
a) actions to address these risks and opportunities;
b) how to:
1) integrate and implement the actions into its FSMS processes;
2) evaluate the effectiveness of these actions.</t>
  </si>
  <si>
    <t>องค์กรต้องวางแผน:
a) การดำเนินการเพื่อจัดการความเสี่ยงและโอกาสเหล่านี้
b) วิธีการ 
1) บูรณาการและนำการดำเนินการไปใช้ในกระบวนการระบบการบริหารความปลอดภัยในอาหาร
2) ประเมินประสิทธิผลของการดำเนินการเหล่านี้</t>
  </si>
  <si>
    <t>The actions taken by the organization to address risks and opportunities shall be proportionate to:
a) the impact on food safety requirements;
b) the conformity of food products and services to customers;
c) requirements of interested parties in the food chain.
NOTE 1 Actions to address risks and opportunities can include: avoiding risk, taking risk in order to pursue anopportunity, eliminating the risk source, changing the likelihood or consequences, sharing the risk, or accepting the presence of risk by informed decision.
NOTE 2 Opportunities can lead to the adoption of new practices (modification of products or processes), using new technology and other desirable and viable possibilities to address the food safety needs of the organization or its customers.</t>
  </si>
  <si>
    <t>การปฏิบัติที่ดำเนินการโดยองค์กรเพื่อจัดการความเสี่ยงและโอกาสต้องเหมาะสมกับ:
a) ผลกระทบที่อาจจะเกิดขึ้นในข้อกำหนดความปลอดภัยในอาหาร 
b) ความสอดคล้องของผลิตภัณฑ์อาหารและการบริการลูกค้า 
c) ข้อกำหนดของผู้มีส่วนได้ส่วนเสียในห่วงโซ่อาหาร
หมายเหตุ 1 ตัวเลือกในการจัดการความเสี่ยงและโอกาสสามารถประกอบด้วย: การหลีกเลี่ยงความเสี่ยง การใช้ความเสี่ยงเพื่อหาโอกาส การกำจัดแหล่งที่มาของความเสี่ยง การเปลี่ยนแปลงโอกาสเกิดหรือผลที่ตามมา การกระจายความเสี่ยง หรือการยอมรับการมีอยู่ของความเสี่ยงโดยการตัดสินใจด้วยข้อมูลที่ครบถ้วน
หมายเหตุ 2 โอกาสสามารถนำมาซึ่งการรับการปฏิบัติแบบใหม่มาใช้ (การแก้ไขผลิตภัณฑ์หรือกระบวนการ) การใช้เทคโนโลยีใหม่หรือความเป็นไปได้ที่พึงพอใจและใช้การได้อื่นๆ เพื่อจัดการความต้องการด้านความปลอดภัยในอาหารขององค์กรหรือของลูกค้าขององค์กร</t>
  </si>
  <si>
    <t xml:space="preserve">6.2.1 </t>
  </si>
  <si>
    <t>The organization shall establish objectives for the FSMS at relevant functions and levels.
The objectives of the FSMS shall:
a) be consistent with the food safety policy;
b) be measurable (if practicable);
c) take into account applicable food safety requirements, including statutory, regulatory and customer requirements;
d) be monitored and verified;
e) be communicated;
f) be maintained and updated as appropriate.
The organization shall retain documented information on the objectives for the FSMS.</t>
  </si>
  <si>
    <t>องค์กรต้องกำหนดวัตถุประสงค์ของระบบการบริหารความปลอดภัยในอาหารสำหรับระดับและหน้าที่ที่เกี่ยวข้อง
วัตถุประสงค์ของระบบการบริหารความปลอดภัยในอาหารต้อง:
a) สอดคล้องกับนโยบายความปลอดภัยในอาหาร
b) สามารถวัดผลได้ (หากสามารถปฏิบัติได้)
c) พิจารณาถึงข้อกำหนดความปลอดภัยในอาหารที่นำมาใช้ รวมถึงกฏหมาย/ข้อบังคับและข้อกำหนดของลูกค้า
d) ถูกเฝ้าติดตามและทวนสอบ
e) มีการสื่อสาร
f) ถูกรักษาไว้และอัพเดท ตามความเหมาะสม
องค์กรต้องเก็บรักษาเอกสารสารสนเทศที่เกี่ยวกับวัตถุประสงค์ของระบบการบริหารความปลอดภัยในอาหารไว้</t>
  </si>
  <si>
    <t xml:space="preserve">6.2.2 </t>
  </si>
  <si>
    <t>When planning how to achieve its objectives for the FSMS, the organization shall determine:
a) what will be done;
b) what resources will be required;
c) who will be responsible;
d) when it will be completed;
e) how the results will be evaluated.</t>
  </si>
  <si>
    <t>เมื่อทำการวางแผนวิธีการบรรลุวัตถุประสงค์ของระบบการบริหารความปลอดภัยในอาหาร องค์กรต้องระบุ:
a) สิ่งที่ต้องทำให้สำเร็จ
b) ทรัพยากรที่จำเป็น
c) ผู้มีหน้าที่รับผิดชอบ
d) เสร็จสมบูรณ์เมื่อไหร่
e) ผลลัพธ์จะถูกประเมินอย่างไร</t>
  </si>
  <si>
    <t>When the organization determines the need for changes to the FSMS, including personnel changes, the changes shall be carried out and communicated in a planned manner. 
The organization shall consider:
a) the purpose of the changes and their potential consequences;
b) the continued integrity of the FSMS;
c) the availability of resources to effectively implement the changes;
d) the allocation or re-allocation of responsibilities and authorities.</t>
  </si>
  <si>
    <t>เมื่อองค์กรระบุความต้องการสำหรับการเปลี่ยนแปลงระบบการบริหารความปลอดภัยในอาหาร ซึ่งรวมถึง การเปลี่ยนแปลงบุคลากร การเปลี่ยนแปลงจะต้องถูกดำเนินการและสื่อสารตามวิธีการที่วางแผนไว้
องค์กรต้องพิจารณา:
a) จุดประสงค์ของการเปลี่ยนแปลง และผลที่ตามมาที่
b) ความต่อเนื่องสมบูรณ์ของระบบการบริหารความปลอดภัยในอาหาร
c) ความมีพร้อมของทรัพยากรสำหรับนำไปใช้ในการเปลี่ยนแปลงอย่างมีประสิทธิผล
d) การจัดสรร หรือ การจัดสรรความรับผิดชอบและอำนาจใหม่อีกครั้ง</t>
  </si>
  <si>
    <t xml:space="preserve">7.1.1 </t>
  </si>
  <si>
    <t>The organization shall determine and provide the resources needed for the establishment, implementation, maintenance, update and continual improvement of the FSMS.
The organization shall consider:
a) the capability of, and any constraints on, existing internal resources;
b) the need for external resources.</t>
  </si>
  <si>
    <t>องค์กรต้องระบุและจัดเตรียมทรัพยากรที่จำเป็นสำหรับการจัดตั้ง การนำไปปฏิบัติ การบำรุงรักษา การทำให้ทันสมัยและการปรับปรุงอย่างต่อเนื่องของระบบการบริหารความปลอดภัยในอาหาร
องค์กรต้องพิจารณา:
a) ความสามารถของข้อจำกัดใดๆที่มีต่อทรัพยากรภายในที่มีอยู่ 
b) ทรัพยากรที่จำเป็นจากแหล่งที่มาภายนอก</t>
  </si>
  <si>
    <t xml:space="preserve">7.1.2 </t>
  </si>
  <si>
    <t>The organization shall ensure that persons necessary to operate and maintain an effective FSMS are competent (see 7.2).
Where the assistance of external experts is used for the development, implementation, operation or assessment of the FSMS, evidence of agreement or contracts defining the competency, responsibility and authority of external experts shall be retained as documented information.</t>
  </si>
  <si>
    <t>องค์กรต้องระบุและจัดเตรียมบุคลากรที่มีความสามารถ ที่จำเป็นต่อการดำเนินงานและการรักษาไว้ซึ่งระบบการบริหารความปลอดภัยในอาหารที่มีประสิทธิผล(7.2)
เมื่อการช่วยเหลือของผู้เชี่ยวชาญภายนอกจะถูกนำมาใช้สำหรับการพัฒนา การนำไปใช้ การดำเนินการ หรือการประเมินของระบบการบริหารความปลอดภัยในอาหาร หลักฐานของข้อตกลงหรือสัญญาที่ระบุความสามารถ หน้าที่รับผิดชอบ และอำนาจของผู้เชี่ยวชาญจากภายนอกจะต้องถูกเก็บรักษาไว้เพื่อเป็นเอกสารสารสนเทศ</t>
  </si>
  <si>
    <t xml:space="preserve">7.1.3 </t>
  </si>
  <si>
    <t>The organization shall provide the resources for the determination, establishment and maintenance of the infrastructure necessary to achieve conformity with the requirements of the FSMS.
NOTE Infrastructure can include:
— land, vessels, buildings and associated utilities;
— equipment, including hardware and software;
— transportation;
— information and communication technology</t>
  </si>
  <si>
    <t>องค์กรต้องให้ทรัพยากรสำหรับการพิจารณากำหนด การจัดตั้งและการบำรุงรักษาโครงสร้างพื้นฐานที่จำเป็นต่อการทำให้เกิดความสอดคล้องกับข้อกำหนดของระบบการบริหารความปลอดภัยในอาหาร
หมายเหตุ โครงสร้างพื้นฐานสามารถประกอบด้วย
- ที่ดิน เรือ สิ่งปลูกสร้าง และสาธารณูปโภคที่เกี่ยวข้อง
- อุปกรณ์ ประกอบด้วยฮาร์ดแวร์และซอฟท์แวร์
- ทรัพยากรการขนส่ง
- เทคโนโลยีสารสนเทศและการสื่อสาร</t>
  </si>
  <si>
    <t xml:space="preserve">7.1.4 </t>
  </si>
  <si>
    <t>The organization shall determine, provide and maintain the resources for the establishment, management and maintenance of the work environment necessary to achieve conformity with the requirements of the FSMS.
NOTE A suitable environment can be a combination of human and physical factors such as:
a) social (e.g. non-discriminatory, calm, non-confrontational);
b) psychological (e.g. stress-reducing, burnout prevention, emotionally protective);
c) physical (e.g. temperature, heat, humidity, light, air flow, hygiene, noise).
These factors can differ substantially depending on the products and services provided.</t>
  </si>
  <si>
    <t>องค์กรต้องกำหนด จัดเตรียม และรักษาไว้ซึ่งทรัพยากรสำหรับการจัดตั้ง การบริหารและการรักษาไว้ซึ่งสภาพแวดล้อมในการทำงานที่จำเป็นต่อการทำให้เกิดความสอดคล้อมกับข้อกำหนดของระบบการบริหารความปลอดภัยในอาหาร
หมายเหตุ สภาพแวดล้อมที่เหมาะสมสามารถเป็นการรวมกันของปัจจัยมนุษย์และปัจจัยทางกายภาพ เช่น
a) สังคม (เช่น ไม่มีการเลือกปฏิบัติ , สงบ ,ไม่เผชิญหน้า);
b) ทางจิตวิทยา (เช่นการลดความเครียด, การป้องกันการหมดแรงจูงใจในการทำงาน, การป้องกันทางอารมณ์);
c) ทางกายภาพ (เช่นอุณหภูมิ ความร้อน ความชื้น แสง การไหลของอากาศ สุขอนามัย เสียง)
ปัจจัยเหล่านี้อาจแตกต่างกันไปขึ้นอยู่กับผลิตภัณฑ์และบริการ</t>
  </si>
  <si>
    <t xml:space="preserve">7.1.5 </t>
  </si>
  <si>
    <t>When an organization establishes, maintains, updates and continually improves its FSMS by using externally developed elements of a FSMS, including PRPs, the hazard analysis and the hazard control plan (see 8.5.4), the organization shall ensure that the provided elements are:
a) developed in conformance with requirements of this document;
b) applicable to the sites, processes and products of the organization;
c) specifically adapted to the processes and products of the organization by the food safety team;
d) implemented, maintained and updated as required by this document;
e) retained as documented information.</t>
  </si>
  <si>
    <t>เมื่อองค์กรจัดตั้ง รักษาไว้ อัพเดทและปรับปรุงระบบการบริหารความปลอดภัยในอาหารอย่างต่อเนื่องโดยใช้องค์ประกอบที่พัฒนาขึ้นจากภายนอกของระบบการบริหารความปลอดภัยในอาหาร ซึ่งประกอบด้วย PRP และ แผนควบคุมความอันตราย( ดู 8.5.4) องค์กรจะต้องทำให้มั่นใจว่าองค์ประกอบที่ได้รับ:
a) ถูกพัฒนาขึ้นอย่างสอดคล้องกับข้อกำหนดของเอกสารนี้
b) สามารถนำมาใช้ได้กับสถานที่ทำงาน กระบวนการและผลิตภัณฑ์ขององค์กรได้
c) ถูกปรับอย่างเฉพาะเจาะจง โดยทีมความปลอดภัยในอาหาร ให้เหมาะสมกับกระบวนการและผลิตภัณฑ์ขององค์กร 
d) ถูกนำมาใช้ รักษาไว้ และทำให้เป็นปัจจุบัน ตามที่กำหนดในเอกสารนี้
e) ได้รับการเก็บรักษาไว้ในลักษณะเอกสารสารสนเทศ</t>
  </si>
  <si>
    <t xml:space="preserve">7.1.6 </t>
  </si>
  <si>
    <t>The organization shall:
a) establish and apply criteria for the evaluation, selection, monitoring of performance and reevaluation of external providers of processes, products and/or services;
b) ensure adequate communication of requirements to the external provider(s);
c) ensure that externally provided processes, products or services do not adversely affect the organization's ability to consistently meet the requirements of the FSMS;
d) retain documented information of these activities and any necessary actions as a result of the evaluations and re-evaluations.</t>
  </si>
  <si>
    <t>องค์กรต้อง:
a) กำหนดและประยุกต์ใช้เกณฑ์สำหรับการประเมิน การเลือก การเฝ้าติดตามสมรรถนะ และการประเมินซ้ำของผู้จัดหาภายนอกของกระบวนการ ผลิตภัณฑ์หรือการบริการภายนอก
b) ทำให้มั่นใจถึงการสื่อสารข้อกำหนดไปยังผู้จัดหาจากภายนอกอย่างเพียงพอ
c) ทำให้มั่นใจว่า กระบวนการ ผลิตภัณฑ์หรือการบริการที่จัดหาจากภายนอก ไม่มีผลกระทบที่เป็นอันตรายต่อความสามารถขององค์กรในการปฏิบัติตามข้อกำหนดของระบบการบริหารความปลอดภัยขององค์กร
d) เก็บรักษาเอกสารสารสนเทศของกิจกรรมเหล่านี้และการปฏิบัติที่จำเป็นใดๆอันเป็นผลมาจากการประเมินและการประเมินซ้ำ</t>
  </si>
  <si>
    <t>The organization shall:
a) determine the necessary competence of person(s), including external providers, doing work under its control that affects its food safety performance and effectiveness of the FSMS;
b) ensure that these persons, including the food safety team and those responsible for the operation of the hazard control plan, are competent on the basis of appropriate education, training and/or experience;
c) ensure that the food safety team has a combination of multi-disciplinary knowledge and experience in developing and implementing the FSMS (including, but not limited to, the organization’s products, processes, equipment and food safety hazards within the scope of the FSMS);
d) where applicable, take actions to acquire the necessary competence, and evaluate the effectiveness
of the actions taken;
e) retain appropriate documented information as evidence of competence.
NOTE Applicable actions can include, for example, the provision of training to, the mentoring of, or the reassignment of currently employed persons; or the hiring or contracting of competent persons.</t>
  </si>
  <si>
    <t>องค์กรต้อง
a) ระบุความสามารถที่จำเป็นของบุคลากร รวมถึงผู้จัดหาภายนอกที่ทำงานภายใต้การควบคุมขององค์กร ที่ส่งผลกระทบต่อสมรรถนะด้านความปลอดภัยในอาหารขององค์กรและประสิทธิผลของระบบการบริหารความปลอดภัยในอาหาร
b) ทำให้มั่นใจว่าบุคลากรเหล่านี้ รวมถึงทีมความปลอดภัยในอาหารและผู้ที่มีหน้าที่รับผิดชอบในการดำเนินการแผนควบคุมความอันตราย มีความสามารถบนพื้นฐานของการศึกษา การฝึกอบรมหรือประสบการณ์ที่เหมาะสม
c) ทำให้มั่นใจว่าทีมความปลอดภัยในอาหารมีความรู้และประสบการณ์หลากหลายสาขาวิชาในการพัฒนาและการดำเนินงานระบบการบริหารความปลอดภัยในอาหาร ซึ่งประกอบด้วยผลิตภัณฑ์ กระบวนการ อุปกรณ์และความอันตรายต่อความปลอดภัยในอาหารภายในขอบเขตของระบบการบริหารความปลอดภัยในอาหาร เป็นต้น
d) ดำเนินการปฏิบัติเพื่อให้ได้มาซึ่งความสามารถที่จำเป็น และประเมินประสิทธิผลของการปฏิบัติที่นำมาใช้ 
e) เก็บรักษาเอกสารสารสนเทศที่เหมาะสมเพื่อเป็นหลักฐานของความสามารถ
หมายเหตุ การปฏิบัติที่นำมาใช้สามารถประกอบด้วย ตัวอย่างเช่น การจัดเตรียมการฝึกอบรม การให้คำแนะนำ หรือการมอบหมายงานซ้ำกับบุคลากรปัจจุบัน หรือการจัดจ้างหรือสัญญาจ้างบุคลากรที่มีความสามารถ</t>
  </si>
  <si>
    <t>The organization shall ensure that all relevant persons doing work under the organization’s control shall be aware of:
a) the food safety policy;
b) the objectives of the FSMS relevant to their task(s);
c) their individual contribution to the effectiveness of the FSMS, including the benefits of improved food safety performance;
d) the implications of not conforming with the FSMS requirements</t>
  </si>
  <si>
    <t>องค์กรต้องทำให้มั่นใจว่าบุคลากรที่เกี่ยวข้องทั้งหมดที่ทำงานภายใต้การควบคุมขององค์กรตะหนักถึง:
a) นโยบายความปลอดภัยในอาหาร
b) วัตถุประสงค์ของระบบการบริหารความปลอดภัยในอาหารที่เกี่ยวข้องกับงานของพวกเขา
c) การมีส่วนร่วมของบุคลากรที่นำมาซึ่งประสิทธิผลของระบบการบริหารความปลอดภัยในอาหาร รวมถึง ประโยชน์ของสมรรถนะความปลอดภัยในอาหารที่ได้รับการปรับปรุง
d) ผลกระทบของความไม่สอดคล้องตามข้อกำหนดของระบบการบริหารความปลอดภัยในอาหาร</t>
  </si>
  <si>
    <t xml:space="preserve">7.4.1 </t>
  </si>
  <si>
    <t>The organization shall determine the internal and external communications relevant to the FSMS,
including:
a) on what it will communicate;
b) when to communicate;
c) with whom to communicate;
d) how to communicate;
e) who communicates.
The organization shall ensure that the requirement for effective communication is understood by all persons whose activities have an impact on food safety</t>
  </si>
  <si>
    <t>องค์กรต้องกำหนดการสื่อสารภายในและภายนอกที่เกี่ยวข้องกับระบบการบริหารความปลอดภัยในอาหาร ประกอบด้วย:
a) สิ่งที่จะสื่อสาร
b) สื่อสารเมื่อไหร่
c) สื่อสารไปยังใคร
d) วิธีการสื่อสาร
e) ผู้สื่อสาร
องค์กรต้องตรวจสอบให้มั่นใจว่าบุคลากรทั้งหมดที่กระทำกิจกรรมที่มีผลกระทบต่อความปลอดภัยในอาหาร มีความเข้าใจในข้อกำหนดสำหรับการสื่อสารที่มีประสิทธิผล</t>
  </si>
  <si>
    <t xml:space="preserve">7.4.2 </t>
  </si>
  <si>
    <t>The organization shall ensure that sufficient information is communicated externally and is available for interested parties of the food chain.
The organization shall establish, implement and maintain effective communications with:
a) external providers and contractors;
b) customers and/or consumers, in relation to:
1) product information related to food safety, to enable the handling, display, storage, preparation, distribution and use of the product within the food chain or by the consumer;
2) identified foods safety hazards that need to be controlled by other organizations in the food chain and/or by consumers;
3) contractual arrangements, enquiries and orders, including their amendments;
4) customer and/or consumer feedback, including complaints;
c) statutory and regulatory authorities;
d) other organizations that have an impact on, or will be affected by, the effectiveness or updating of the FSMS.
Designated persons shall have defined responsibility and authority for the external communication of any information concerning food safety. Where relevant, information obtained through external communication shall be included as input for management review (see 9.3) and for updating the FSMS (see 4.4 and 10.3).
Evidence of external communication shall be retained as documented information.</t>
  </si>
  <si>
    <t>องค์กรต้องทำให้มั่นใจว่าข้อมูลที่เพียงพอถูกสื่อสารออกไปยังภายนอก และข้อมูลมีความพร้อมสำหรับผู้มีส่วนได้ส่วนเสียในห่วงโซ่อาหาร
องค์กรต้องจะตั้ง นำไปใช้และรักษาไว้ซึ่งการสื่อสารที่มีประสิทธิผลกับ:
a) ผู้จัดหาและผู้รับเหมาภายนอก
b) ลูกค้าและ/หรือผู้บริโภค ที่เกี่ยวข้องกับ:
1) ข้อมูลผลิตภัณฑ์ที่ทำให้มีการจัดการที่ปลอดภัย การแสดง การจัดเก็บ การจัดเตรียม การกระจายสินค้าและการใช้ผลิตภัณฑ์ภายในห่วงโซ่อาหารหรือโดยผู้บริโภค
2) ระบุอันตรายต่อความปลอดภัยในอาหาร ซึ่งจำเป็นต้องได้รับการควบคุมโดยองค์กรอื่นๆในห่วงโซ่อาหาร และ/หรือผู้บริโภค
3) ข้อตกลงทางสัญญา การขอข้อมูลและคำสั่งซื้อรวมถึงการแก้ไข
4) เสียงตอบกลับของลูกค้าและ/หรือผู้บริโภค รวมถึงการร้องเรียน
c) ผู้มีอำนาจทางกฏหมาย/ข้อบังคับ 
d) องค์กรอื่นๆที่มีผลกระทบต่อหรือได้รับผลกระทบจากประสิทธิผลหรือการทำให้เป็นปัจจุบันของระบบการบริหารความปลอดภัยในอาหาร 
บุคลากรที่ถูกแต่งตั้งต้องมีหน้าที่รับผิดชอบและอำนาจในการสื่อสารข้อมูลใดๆที่เกี่ยวกับความปลอดภัยในอาหารไปยังภายนอก ข้อมูลที่ได้รับผ่านทางการสื่อสารภายนอกต้องถูกรวบรวมเป็นข้อมูลนำเข้าสำหรับการทบทวนของฝ่ายบริหาร (ดู 9.3) และสำหรับการอัพเดทระบบการบริหารความปลอดภัยในอาหาร (ดู 4.4 และ 10.3)
หลักฐานของการสื่อสารภายนอกต้องถูกเก็บรักษาไว้เพื่อเป็นเอกสารสารสนเทศ</t>
  </si>
  <si>
    <t xml:space="preserve">7.4.3 </t>
  </si>
  <si>
    <t>The organization shall establish, implement and maintain an effective system for communicating issues having an impact on food safety.
To maintain the effectiveness of the FSMS, the organization shall ensure that the food safety team is informed in a timely manner of changes in the following:
a) products or new products;
b) raw materials, ingredients and services;
c) production systems and equipment;
d) production premises, location of equipment and surrounding environment;
e) cleaning and sanitation programmes;
f) packaging, storage and distribution systems;
g) competencies and/or allocation of responsibilities and authorizations;
h) applicable statutory and regulatory requirements;
i) knowledge regarding food safety hazards and control measures;
j) customer, sector and other requirements that the organization observes;
k) relevant enquiries and communications from external interested parties;
l) complaints and alerts indicating food safety hazards associated with the end product;
m) other conditions that have an impact on food safety.
The food safety team shall ensure that this information is included when updating the FSMS (see 4.4and 10.3).
Top management shall ensure that relevant information is included as input to the management review
(see 9.3).</t>
  </si>
  <si>
    <t>องค์กรต้องจัดตั้ง นำไปปฏิบัติและรักษาไว้ซึ่งการจัดเตรียมการสื่อสารที่มีประสิทธิผลระหว่างบุคลากรเกี่ยวกับประเด็นที่มีผลกระทบต่อความปลอดภัยในอาหาร
เพื่อรักษาไว้ซึ่งประสิทธิผลของระบบการบริหารความปลอดภัยในอาหาร องค์กรต้องทำให้มั่นใจว่าทีมความปลอดภัยในอาหารได้รับข้อมูลของการเปลี่ยนแปลงในช่วงเวลาที่เหมาะสม ดังต่อไปนี้
a) ผลิตภัณฑ์หรือผลิตภัณฑ์ใหม่
b) วัตถุดิบ, ส่วนประกอบและการบริการ
c) ระบบการผลิต และอุปกรณ์
d) สถานที่ผลิต, พื้นที่ตั้งเครื่องมืออุปกรณ์, สภาพแวดล้อม
e โปรแกรมการทำความสะอาดและสุขอนามัย
f) บรรจุภัณฑ์, การจัดเก็บและระบบการกระจายสินค้า
g) ความสามารถ และ/หรือการจัดสรรหน้าที่รับผิดชอบและอำนาจ
h) ข้อกำหนดทางกฎหมาย/ข้อบังคับ
i) ความรู้ที่เกี่ยวกับความอันตรายต่อความปลอดภัยในอาหารและมาตรการควบคุม
j) ลูกค้า, ภาคส่วนและข้อกำหนดอื่นๆ ที่องค์กรสังเกตการณ์
k) การขอข้อมูลที่เกี่ยวข้องและการสื่อสารจากผู้มีส่วนได้ส่วนเสียภายนอก
i) การร้องเรียน ความเสี่ยงและการเตือนภัยที่บ่งชี้ให้เห็นถึงความอันตรายต่อความปลอดภัยในอาหารในผลิตภัณฑ์สุดท้าย
m)  สภาวะอื่นๆที่มีผลต่อความปลอดภัยในอาหาร
ทีมความปลอดภัยในอาหารต้องทำให้มั่นใจว่าข้อมูลนี้ถูกนำมารวมด้วย เมื่อทำการอัพเดทระบบการบริหารความปลอดภัยในอาหาร (ดู 4.4 และ 10.3)
ฝ่ายบริหารระดับสูงต้องทำให้มั่นใจว่าข้อมูลที่เกี่ยวข้องถูกนำมารวมเป็นข้อมูลนำเข้าสำหรับการทบทวนของฝ่ายบริหาร (ดู 9.3)</t>
  </si>
  <si>
    <t>The organization’s FSMS shall include:
a) documented information required by this document;
b) documented information determined by the organization as being necessary for the effectiveness of the FSMS;
c) documented information and food safety requirements required by statutory, regulatory authorities and customers.
NOTE The extent of documented information for a FSMS can differ from one organization to another due to:
— the size of organization and its type of activities, processes, products and services;
— the complexity of processes and their interactions;
— the competence of persons</t>
  </si>
  <si>
    <t>ระบบการบริหารความปลอดภัยในอาหารขององค์กรต้องประกอบด้วย:
a) เอกสารสารสนเทศที่กำหนดโดยเอกสารนี้
b) เอกสารสารสนเทศที่ระบุโดยองค์กรว่ามีความสำคัญสำหรับประสิทธิผลของระบบการบริหารความปลอดภัยในอาหาร
c) เอกสารสารสนเทศและข้อกำหนดความปลอดภัยในอาหารที่กำหนดโดยผู้มีอำนาจทางกฏหมาย/ข้อบังคับและลูกค้า
หมายเหตุ ขอบเขตของเอกสารสารสนเทศสำหรับระบบการบริหารความปลอดภัยในอาหารของแต่ละสามารถแตกต่างกันได้เนื่องจาก
- ขนาดขององค์กรและประเภทของกิจกรรม กระบวนการ ผลิตภัณฑ์และการบริการขององค์กร
- ความซับซ้อนของกระบวนการและการปฏิสัมพันธ์ของกระบวนการ
- ความสามารถของบุคลากร</t>
  </si>
  <si>
    <t>When creating and updating documented information, the organization shall ensure appropriate:
a) identification and description (e.g. a title, date, author, or reference number);
b) format (e.g. language, software version, graphics) and media (e.g. paper, electronic);
c) review and approval for suitability and adequacy.</t>
  </si>
  <si>
    <t>เมื่อมีการสร้างและการทำเอกสารให้เป็นปัจจับัน องค์กรต้องทำให้มั่นใจถึงความเหมาะสมของ:
a) การบ่งชี้และการอธิบาย (เช่น หัวข้อ วันที่ ผู้เขียน หรือหมายเลขอ้างอิง)
b) รูปแบบ (เช่น ภาษา เวอร์ชั่นของซอฟท์แวร์ ภาพ) และสื่อกลาง (เช่น กระดาษ อิเล็กทรอนิกส์)
c) การทบทวนและการอนุมัติสำหรับความเหมาะสมและความเพียงพอ</t>
  </si>
  <si>
    <t xml:space="preserve">7.5.3.1 </t>
  </si>
  <si>
    <t>Documented information required by the FSMS and by this document shall be controlled to ensure:
a) it is available and suitable for use, where and when it is needed;
b) it is adequately protected (e.g. from loss of confidentiality, improper use, or loss of integrity).</t>
  </si>
  <si>
    <t>เอกสารสารสนเทศที่กำหนดโดยระบบการบริหารความปลอดภัยในอาหารและโดยเอกสารนี้ ต้องถูกควบคุมเพื่อให้มั่นใจว่า:
a) เอกสารมีความพร้อมและเหมาะสมสำหรับการใช้งาน เมื่อมีความจำเป็น
b) ได้รับการป้องกันที่เพียงพอ (เช่น จากการเปิดเผยความลับ การใช้งานที่ไม่เหมาะสม หรือการสูญเสียความสมบูรณ์)</t>
  </si>
  <si>
    <t xml:space="preserve">7.5.3.2 </t>
  </si>
  <si>
    <t>For the control of documented information, the organization shall address the following activities, as applicable:
a) distribution, access, retrieval and use;
b) storage and preservation, including preservation of legibility;
c) control of changes (e.g. version control);
d) retention and disposition.
Documented information of external origin determined by the organization to be necessary for the planning and operation of the FSMS shall be identified, as appropriate, and controlled.
Documented information retained as evidence of conformity shall be protected from unintended alterations.
NOTE Access can imply a decision regarding the permission to view the documented information only, or the permission and authority to view and change the documented information.</t>
  </si>
  <si>
    <t>สำหรับการควบคุมเอกสารสารสนเทศองค์กรต้องระบุกิจกรรมที่จะนำมาใช้ ดังต่อไปนี้:
a) การแจกจ่าย การเข้าถึง การนำกลับมาใช้และการใช้
b) การจัดเก็บและการถนอมรักษา รวมถึงการเก็บรักษาให้อ่านออกได้ชัดเจน
c) การควบคุมการเปลี่ยนแปลง (เช่น การควบคุมเวอร์ชั่น)
d) เวลาในการเก็บรักษาและการกำจัดทิ้ง
เอกสารสารสนเทศของแหล่งที่มาจากภายนอกที่ระบุโดยองค์กรว่าจำเป็นสำหรับการวางแผนและการดำเนินงานของระบบการบริหารความปลอดภัยในอาหารต้องถูกระบุและได้รับการควบคุมตามความเหมาะสม
ข้อมูลที่ได้รับการจัดเก็บไว้เพื่อเป็นหลักฐานว่าเป็นไปตามข้อกำหนดต้องได้รับการปกป้องจากการเปลี่ยนแปลงที่ไม่ได้ตั้งใจ
หมายเหตุ การเข้าถึงสามารถบ่งบอกถึงการตัดสินใจเกี่ยวกับการให้สิทธิ์ในการอ่านเอกสารสารสนเทศเท่านั้น หรืออนุญาตและอำนาจในการอ่านและเปลี่ยนแปลงเอกสารสารสนเทศ</t>
  </si>
  <si>
    <t>The organization shall plan, implement, control, maintain and update the processes needed to meet requirements for the realization of safe products, and to implement the actions determined in 6.1, by:
a) establishing criteria for the processes;
b) implementing control of the processes in accordance with the criteria;
c) keeping documented information to the extent necessary to have the confidence to demonstrate that the processes have been carried out as planned.
The organization shall control planned changes and review the consequences of unintended changes, taking action to mitigate any adverse effects, as necessary.
The organization shall ensure that outsourced processes are controlled (see 7.1.6).</t>
  </si>
  <si>
    <t>องค์กรต้องวางแผน นำไปปฏิบัติ ควบคุม รักษาและอัพเดทกระบวนการที่จำเป็น เพื่อให้บรรลุข้อกำหนดการก่อให้เกิดผลิตภัณฑ์ที่ปลอดภัย และเพื่อนำการปฏิบัติที่ระบุใน 6.1 มาใช้ โดย:
a) การจัดตั้งเกณฑ์สำหรับกระบวนการ
b) การนำการควบคุมกระบวนการในใช้ตามเกณฑ์
c) การเก็บเอกสารสารสนเทศในขอบเขตที่จำเป็น เพื่อให้มีความมั่นใจในการแสดงให้เห็นว่ากระบวนการถูกดำเนินการตามแผน 
องค์กรต้องควบคุมการเปลี่ยนแปลงที่วางแผนไว้และทบทวนผลที่ตามมาของการเปลี่ยนแปลงที่ไม่ได้ตั้งใจ ดำเนินการเพื่อบรรเทาผลกระทบด้านลบใดๆ ตามความจำเป็น
องค์กรต้องทำให้มั่นใจว่ากระบวนการจัดจ้างภายนอกได้รับการควบคุม (ดู 7.1.6)</t>
  </si>
  <si>
    <t xml:space="preserve">8.2.1 </t>
  </si>
  <si>
    <t>The organization shall establish, implement, maintain and update PRP(s) to facilitate the prevention and/or reduction of contaminants (including food safety hazards) in the products, product processing and work environment.</t>
  </si>
  <si>
    <t>องค์กรต้องจัดตั้ง นำไปปฏิบัติ รักษาและปรับปรุงให้ทันสมัย ซึ่ง โปรมแกรมสุขลักษณะพื้นฐาน PRP เพื่อป้องกันและ/หรือลดโอกาสเกิดของสารปนเปื้อน (รวมถึงความอันตรายต่อความปลอดภัยในอาหาร) ทั้งในผลิตภัณฑ์ กระบวนการผลิตและสภาพแวดล้อม</t>
  </si>
  <si>
    <t xml:space="preserve">8.2.2 </t>
  </si>
  <si>
    <t>The PRP(s) shall be:
a) appropriate to the organization and its context with regard to food safety;
b) appropriate to the size and type of the operation and the nature of the products being manufactured and/or handled;
c) implemented across the entire production system, either as programmes applicable in general or as programmes applicable to a particular product or process;
d) approved by the food safety team</t>
  </si>
  <si>
    <t>PRPs ต้อง:
a) เหมาะสมกับองค์กรและบริบทขององค์กรสำหรับความปลอดภัยในอาหาร
b) เหมาะสมกับขนาดและประเภทของการดำเนินการและลักษณะของผลิตภัณฑ์ที่ผลิตและ/หรือจัดการ
c) นำมาใช้ตลอดทั้งระบบการผลิต ไม่ว่าจะเป็นโปรแกรมที่นำมาใช้โดยทั่วไป หรือโปรแกรมที่นำมาใช้กับผลิตภัณฑ์ที่เฉพาะเจาะจงหรือสายการปฏิบัติ
d) ได้รับการอนุมัติจากทีมความปลอดภัยในอาหาร</t>
  </si>
  <si>
    <t xml:space="preserve">8.2.3 </t>
  </si>
  <si>
    <t>When selecting and/or establishing PRP(s), the organization shall ensure that applicable statutory, regulatory and mutually agreed customer requirements are identified. The organization should consider:
a) the applicable part of the ISO/TS 22002 series;
b) applicable standards, codes of practice and guidelines.</t>
  </si>
  <si>
    <t>เมื่อมีการคัดเลือกและ / หรือจัดทำโปรแกรมสุลักษณะพื้นฐาน PRP องค์กรจะต้องตรวจสอบว่ามีการระบุข้อกำหนด ตามกฎหมายข้อบังคับ และข้อกำหนดของลูกค้าตามที่ตกลงร่วมกัน     องค์กรควรพิจารณา:
a) ข้อกำหนดทางเทคนิคส่วนที่นำมาใช้ของ ISO/TS 22002-series
b) มาตรฐาน หลักปฎิบัติและแนวทางปฏิบัติ</t>
  </si>
  <si>
    <t xml:space="preserve">8.2.4 </t>
  </si>
  <si>
    <t>When establishing PRP(s) the organization shall consider:
a) construction, lay-out of buildings and associated utilities;
b) lay-out of premises, including zoning, workspace and employee facilities;
c) supplies of air, water, energy and other utilities;
d) pest control, waste and sewage disposal and supporting services;
e) the suitability of equipment and its accessibility for cleaning and maintenance;
f) supplier approval and assurance processes (e.g. raw materials, ingredients, chemicals and packaging);
g) reception of incoming materials, storage, dispatch, transportation and handling of products;
h) measures for the prevention of cross contamination;
i) cleaning and disinfecting;
j) personal hygiene;
k) product information/consumer awareness;
l) others, as appropriate.
Documented information shall specify the selection, establishment, applicable monitoring and verification of the PRP(s).</t>
  </si>
  <si>
    <t>องค์กรต้องพิจารณาสิ่งต่างๆดังต่อไปนี้ เมื่อจัดตั้ง PRPs:
a) การก่อสร้างและแผนผังของอาคารและสาธารณูปโภค
b) แผนผังของสถานที่ รวมถึงการแบ่งเขค พื้นที่การทำงานและสิ่งอำนวยความสะดวกสำหรับพนักงาน
c) การจ่ายอากาศ น้ำ พลังงานและสาธารณูปโภคอื่นๆ
d) การควบคุมสัตว์พาหะ การกำจัดของเสียและสิ่งปฏิกูล และการบริการสนับสนุนอื่นๆ
e) ความพร้อมของอุปกรณ์ และความสามารถในการเข้าถึงอุปกรณ์เพื่อทำความสะอาด บำรุงรักษาและบำรุงรักษาเชิงป้องกัน
f) การอนุมัติผู้ขายและกระบวนการรับประกัน (เช่น วัตถุดิบ ส่วนประกอบ สารเคมีและบรรจุภัณฑ์)
g) การรับวัสดุรับเข้า การจัดเก็บ การขนส่งและการจัดการผลิตภัณฑ์
h) มาตรการสำหรับป้องกันการปนเปื้อนข้าม
i) การทำความสะอาดและการฆ่าเชื้อ 
j) สุขลักษณะส่วนบุคคล
k) ข้อมูลผลิตภัณฑ์/การรับรู้ของผู้บริโภค
l) อื่นๆ ตามความเหมาะสม
เอกสารสารสนเทศต้องเฉพาะเจาะจงกับการเลือก การจัดตั้ง การเฝ้าติดตามที่นำมาใช้และการทวนสอบของ โปรแกรมสุขลักษณะพื้นฐาน PRS(S)</t>
  </si>
  <si>
    <t>The traceability system shall be able to uniquely identify incoming material from the suppliers and the first stage of the distribution route of the end product. 
When establishing and implementing the traceability system, the following shall be considered as a minimum:
a) relation of lots of received materials, ingredients and intermediate products to the end products;
b) reworking of materials/products;
c) distribution of the end product.
The organization shall ensure that applicable statutory, regulatory and customer requirements are identified.
Documented information as evidence of the traceability system shall be retained for a defined period to include, as a minimum, the shelf life of the product. The organization shall verify and test the effectiveness of the traceability system.
NOTE Where appropriate, the verification of the system is expected to include the reconciliation of quantities of end products with the quantity of ingredients as evidence of effectiveness.</t>
  </si>
  <si>
    <t>ระบบการสอบกลับต้องสามารถระบุวัตถุดิบที่เข้ามาจากผู้ขายได้และเส้นทางการกระจายเบื้องต้นของผลิตภัณฑ์สุดท้ายอย่างเฉพาะเจาะจง
เมื่อทำการจัดตั้งและนำระบบการสอบกลับมาใช้ อย่างน้อยจะต้องมีการพิจารณาสิ่งต่อไปนี้:
a) ความสัมพันธ์ของรุ่นวัตถุดิบที่รับเข้า ส่วนประกอบและผลิตภัณฑ์ตัวกลางที่เกี่ยวข้องผลิตภัณฑ์สุดท้าย
b) การทำซ้ำของวัตถุดิบ/ผลิตภัณฑ์
c) เส้นทางการกระจายของผลิตภัณฑ์สุดท้าย 
องค์กรต้องทำให้มั่นใจว่า มีการระบุข้อกำหนด  ตามกฎหมาย ข้อบังคับ และข้อกำหนดของลูกค้าตามที่ตกลงร่วมกัน   
เอกสารสารที่เป็นหลักฐานของระบบการสอบกลับจะต้องถูกเก็บรักษาไว้ตามระยะเวลาที่กำหนด ซึ่งรวมเป็นอายุการเก็บรักษาขั้นต่ำของผลิตภัณฑ์สุดท้าย องค์กรต้องทวนสอบและทดสอบประสิทธิผลของระบบการสอบกลับ
หมายเหตุ :  การทวนสอบของระบบจะรวมถึงการตรวจสอบปริมาณของผลิตภัณฑ์สำเร็จรูปกับปริมาณของส่วนผสมเพื่อเป็นหลักฐานว่ามีประสิทธิผล</t>
  </si>
  <si>
    <t xml:space="preserve">8.4.1 </t>
  </si>
  <si>
    <t>Top management shall ensure procedures are in place to respond to potential emergency situations or incidents that can have an impact on food safety which are relevant to the role of the organization in the food chain.
Documented information shall be established and maintained to manage these situations and incidents.</t>
  </si>
  <si>
    <t>ผู้บริหารระดับสูงจะต้องทำให้มั่นใจว่ามีขั้นตอนในการตอบสนองต่อสถานการณ์ฉุกเฉินที่มียัยยะหรืออุบัติการณ์ที่อาจส่งผลกระทบต่อความปลอดภัยของอาหารที่เกี่ยวข้องกับบทบาทขององค์กรในห่วงโซ่อาหาร
เอกสารต้องถูกจัดทำขึ้นและรักษาไว้เพื่อจัดการกับสถานการณ์และเหตุการณ์เหล่านี้</t>
  </si>
  <si>
    <t xml:space="preserve">8.4.2 </t>
  </si>
  <si>
    <t>The organization shall:
a) respond to actual emergency situations and incidents by:
1) ensuring applicable statutory and regulatory requirements are identified;
2) communicating internally;
3) communicating externally (e.g. suppliers, customers, appropriate authorities, media);
b) take action to reduce the consequences of the emergency situation, appropriate to the magnitude of the emergency or incident and the potential food safety impact;
c) periodically test procedures where practical;
d) review and, where necessary, update the documented information after the occurrence of any incident, emergency situation or tests.
NOTE Examples of emergency situations that can affect food safety and/or production are natural disasters, environmental accidents, bioterrorism, workplace accidents, public health emergencies and other accidents, e.g. interruption of essential services such as water, electricity or refrigeration supply.</t>
  </si>
  <si>
    <t>องค์กรต้อง:
a) รับมือต่ออุบัติการณ์และเหตุการณ์ฉุกเฉินที่เกิดขึ้นจริงโดย:
1) มั่นใจว่าได้ปฏิบัติตามข้อกำหนดทางกฏหมาย/ข้อบังคับ
2) การทำการสื่อสารภายใน
3) การทำการสื่อสารภายนอก (เช่น ผู้ขาย ลูกค้า ผู้มีอำนาจที่เหมาะสม สื่อ)
b) ดำเนินการเพื่อลดผลที่ตามมาของสถานการณ์ฉุกเฉิน, ให้เหมาะสมตามขนาดของความฉุกเฉิน หรือ เหตุการณ์ และ ผลกระทบต่อความปลอดภัยในอาหารที่อาจจะเกิดขึ้น
c) ทดสอบขั้นตอนปฏิบัติ หากทำได้ 
d) ทบทวนและ, ปรับปรุงเอกสารเมื่อจำเป็น โดยเฉพาะหลังจากมีเหตุการณ์ใดๆ, สถานการณ์ฉุกเฉิน หรือ การทดสอบใดๆ
หมายเหตุ ตัวอย่างของเหตุการณ์ฉุกเฉินที่สามารถส่งผลกระทบต่อความปลอดภัยในอาหารและ/หรือการผลิตคือภัยธรรมชาติ อุบัติเหตุทางสิ่งแวดล้อม การก่อการร้ายทางชีวิภาพ อุบัติเหตุในที่ทำงาน ภาวะฉุกเฉินทางสาธารณสุข และอุบัติเหตุอื่นๆ เช่น การหยุดชะงักของการบริการที่สำคัญ เช่น น้ำ ไฟฟ้า หรือ ระบบทำความเย็น</t>
  </si>
  <si>
    <t xml:space="preserve">8.5.1 </t>
  </si>
  <si>
    <t xml:space="preserve">8.5.1.1 </t>
  </si>
  <si>
    <t>To carry out the hazard analysis, preliminary documented information shall be collected, maintained and updated by the food safety team. This shall include, but not be limited to:
a) applicable statutory, regulatory and customer requirements;
b) the organization’s products, processes and equipment;
c) food safety hazards relevant to the FSMS.</t>
  </si>
  <si>
    <t>เพื่อดำเนินการวิเคราะห์ความอันตราย ข้อมูลเบื้องต้นต้องถูกรวบรวม เก็บรักษา และปรับปรุงให้ทันสมัยโดยทีมความปลอดภัยในอาหาร ซึ่งต้องรวมถึง: แต่ไม่จำกัดเฉพาะ
a) ข้อกำหนดทางกฎหมาย ข้อบังคับ และข้อกำหนดของลูกค้าที่บังคับใช้
b)ผลิตภัณฑ์กระบวนการและอุปกรณ์ขององค์กร
c) อันตรายต่อความปลอดภัยในอาหารที่เกี่ยวกับระบบการบริหารความปลอดภัยในอาหาร</t>
  </si>
  <si>
    <t xml:space="preserve">8.5.1.2 </t>
  </si>
  <si>
    <t>The organization shall ensure that all applicable statutory and regulatory food safety requirements are identified for all raw materials, ingredients and product contact materials.
The organization shall maintain documented information concerning all raw materials, ingredients and product contact materials to the extent needed to conduct the hazard analysis (see 8.5.2), including the following, as appropriate
a) biological, chemical and physical characteristics;
b) composition of formulated ingredients, including additives and processing aids;
c) source (e.g. animal, mineral or vegetable);
d) place of origin (provenance);
e) method of production;
f) method of packaging and delivery;
g) storage conditions and shelf life;
h) preparation and/or handling before use or processing;
i) acceptance criteria related to food safety or specifications of purchased materials and ingredients appropriate to their intended use.</t>
  </si>
  <si>
    <t xml:space="preserve">องค์กรต้องทำให้มั่นใจว่ามีการระบุข้อกำหนดด้านความปลอดภัยในอาหารทางกฏหมาย/ข้อบังคับที่บังคับใช้ทั้งหมด สำหรับวัตถุดิบ ส่วนประกอบและวัสดุสัมผัสผลิตภัณฑ์ทั้งหมด
องค์กรต้องเก็บรักษาข้อมูลที่เป็นลายลักษณ์อักษรเกี่ยวกับวัตถุดิบ ส่วนผสมและวัสดุสัมผัสของผลิตภัณฑ์ทั้งหมดเท่าที่จำเป็นในการวิเคราะห์อันตราย (ดูข้อ 8.5.2) รวมถึงสิ่งต่อไปนี้ตามความเหมาะสม
a) คุณลักษณะทางชีวภาพ เคมีและกายภาพ
b) องค์ประกอบของสูตรส่วนประกอบ รวมถึงวัตถุเจือปนและสารที่ใช้ในการผลิต
c) แหล่งที่มา (เช่น สัตว์  แธ่ธาตุ หรือ ผัก)
d) สถานที่ต้นกำเนิด (ถิ่นกำเนิด);
d) วิธีการผลิต
e) บรรจุภัณฑ์และวิธีการขนส่ง
f) สภาพการจัดเก็บและอายุการเก็บรักษา
g) การเตรียมและ/หรือการจัดการก่อนใช้หรือผ่านกระบวนการ
h) เกณฑ์การยอมรับที่เกี่ยวข้องกับความปลอดภัยในอาหาร หรือ ข้อกำหนดของวัตถุดิบที่ซื้อและส่วนประกอบที่เหมาะสมตามจุดประสงค์การใช้งาน </t>
  </si>
  <si>
    <t xml:space="preserve">8.5.1.3 </t>
  </si>
  <si>
    <t>The organization shall ensure that all applicable statutory and regulatory food safety requirements are identified for all the end products intended to be produced.
The organization shall maintain documented information concerning the characteristics of end products to the extent needed to conduct the hazard analysis (see 8.5.2), including information on the following, as appropriate:
a) product name or similar identification;
b) composition;
c) biological, chemical and physical characteristics relevant for food safety;
d) intended shelf life and storage conditions;
e) packaging;
f) labelling relating to food safety and/or instructions for handling, preparation and intended use;
g) method(s) of distribution and delivery.</t>
  </si>
  <si>
    <t>องค์กรต้องทำให้มั่นใจว่ามีการระบุข้อกำหนดด้านความปลอดภัยในอาหารทางกฏหมาย/ข้อบังคับที่บังคับใช้ทั้งหมดสำหรับผลิตภัณฑ์สุดท้ายที่มุ่งหมายว่าจะผลิต
องค์กรต้องรักษาเอกสารสารสนเทศที่เกี่ยวข้องกับคุณลักษณะของผลิตภัณฑ์สุดท้ายตามขอบเขตที่จำเป็นเพื่อทำการวิเคราะห์ความอันตราย (ดู 8.5.2) รวมถึงข้อมูลดังต่อไปนี้ ตามความเหมาะสม:
a) ชื่อผลิตภัณฑ์ หรือ การบ่งชี้ในลักษณะเดียวกัน
b) องค์ประกอบ
c) คุณลักษณะทางชีวภาพ เคมีและกายภาพที่เกี่ยวกับความปลอดภัยในอาหาร
d) อายุการเก็บรักษาที่มุ่งหวังและสภาพการจัดเก็บ
e) บรรจุภัณฑ์
f) ฉลากที่เกี่ยวกับความปลอดภัยในอาหารและ/หรือคำแนะนำสำหรับการจัดการ การเตรียมและจุดประสงค์การใช้งานที่ระบุไว้
g) วิธีการกระจายสินค้า</t>
  </si>
  <si>
    <t xml:space="preserve">8.5.1.4 </t>
  </si>
  <si>
    <t>The intended use, including reasonably expected handling of the end product and any unintended use but reasonably expected mishandling and misuse of the end product, shall be considered and shall be maintained as documented information to the extent needed to conduct the hazard analysis (see 8.5.2).
Where appropriate, groups of consumers/users shall be identified for each product.
Groups of consumers/users known to be especially vulnerable to specific food safety hazards shall be identified.</t>
  </si>
  <si>
    <t>วัตถุประสงค์การนำไปใช้  รวมถึงการดำเนินการที่คาดหวังอย่างสมเหตุสมผลกับผลิตภัณฑ์สุดท้าย และการใช้งานผิดจุดประสงค์ แต่มีเหตุอันเป็นไปได้ว่าอาจเกิดขึ้นในการใช้ผลิตภัณฑ์สุดท้ายจะต้องได้รับการพิจารณาและจะต้องมีการเก็บรักษาไว้เป็นเอกสารสารสนเทศที่ได้รับการจัดทำขึ้นตามที่จำเป็นในการวิเคราะห์อันตราย(ดู 8.5.2)
ที่เหมาะสม, กลุ่มของผู้บริโภค/ผู้ใช้ ต้อง ได้รับระบุแต่ละผลิตภัณฑ์ตามความเหมาะสม.
กลุ่มของผู้บริโภค/ผู้ใช้ ที่รู้ว่ามีความเสี่ยงอย่างเฉพาะเจาะจงต่อความอันตรายต่อความปลอดภัยอาหารโดยเฉพาะ ต้องได้รับการระบุ</t>
  </si>
  <si>
    <t xml:space="preserve">8.5.1.5 </t>
  </si>
  <si>
    <t xml:space="preserve">8.5.1.5.1 </t>
  </si>
  <si>
    <t>The food safety team shall establish, maintain and update flow diagrams as documented information for the products or product categories and the processes covered by the FSMS.
Flow diagrams provide a graphic representation of the process. Flow diagrams shall be used when conducting the hazard analysis as a basis for evaluating the possible occurrence, increase, decrease or introduction of food safety hazards.
Flow diagrams shall be clear, accurate and sufficiently detailed to the extent needed to conduct the hazard analysis. Flow diagrams shall, as appropriate, include the following:
a) the sequence and interaction of the steps in the operation;
b) any outsourced processes;
c) where raw materials, ingredients, processing aids, packaging materials, utilities and intermediate products enter the flow;
d) where reworking and recycling take place;
e) where end products, intermediate products, by-products and waste are released or removed.</t>
  </si>
  <si>
    <t>ทีมความปลอดภัยในอาหารต้องจัดตั้ง รักษาและปรับปรุงแผนผังการไหลให้เป็นปัจจุบัน เพื่อเป็นเอกสารสารสนเทศสำหรับผลิตภัณฑ์หรือประเภทผลิตภัณฑ์ และกระบวนการที่ครอบคลุมโดยระบบการบริหารความปลอดภัยในอาหาร
แผนภาพแสดงแผนผังการไหลของกระบวนการ แผนผังการไหลจะต้องถูกใช้เป็นพื้นฐานในการวิเคราะห์อันตราย สำหรับการประเมินโอกาสการเกิด การเพิ่มขึ้น การลดลง และการนำมาซึ่งอันตรายต่อความปลอดภัยในอาหาร
แผนผังกระบวนการผลิต ต้องชัดเจน ถูกต้องและมีรายละเอียดเพียงพอในขอบเขตที่จำเป็นเพื่อการดำเนินการวิเคราะห์ความอันตราย แผนผังการไหลต้องประกอบด้วยข้อมูลดังต่อไปนี้ ตามความเหมาะสม:
a) ลำดับและปฏิสัมพันธ์ของขั้นตอนต่างๆในการดำเนินการ
b) กระบวนการที่เอ้าท์ซอร์ส (outsourced processes)
c) เมื่อวัตถุดิบ ส่วนประกอบ สารที่ใช้ในการผลิต วัสดุบรรจุภัณฑ์ และผลิตภัณฑ์ตัวกลาง นำเข้าสู่กระบวนการ
d) เมื่อมีกระบวนการที่มีการทำซ้ำและการนำกลับมาใช้ใหม่ 
e) เมื่อผลิตภัณฑ์สุดท้าย ผลิตภัณฑ์ระหว่างกระบวนการ ผลผลิตพลอยได้ และของเสีย ที่ถูกปล่อยหรือขจัดออกมา</t>
  </si>
  <si>
    <t xml:space="preserve">8.5.1.5.2 </t>
  </si>
  <si>
    <t>The food safety team shall confirm on-site the accuracy of the flow diagrams, update the flow diagrams where appropriate and retain as documented information.</t>
  </si>
  <si>
    <t>ทีมความปลอดภัยในอาหารต้องยืนยันความถูกต้องของแผนผังการไหล ณ สถานที่ปฏิบัติงาน อัพเดทตามความเหมาะสม และเก็บรักษาไว้เพื่อเป็นเอกสารสารสนเทศ</t>
  </si>
  <si>
    <t xml:space="preserve">8.5.1.5.3 </t>
  </si>
  <si>
    <t>The food safety team shall describe, to the extent needed to conduct the hazard analysis:
a) the layout of premises, including food and non-food handling areas;
b) processing equipment and contact materials, processing aids and flow of materials;
c) existing PRPs, process parameters, control measures (if any) and/or the strictness with which they are applied, or procedures that can influence food safety;
d) external requirements (e.g. from statutory and regulatory authorities or customers) that can impact the choice and the strictness of the control measures.
The variations resulting from expected seasonal changes or shift patterns shall be included as appropriate.
The descriptions shall be updated as appropriate and maintained as documented information</t>
  </si>
  <si>
    <t xml:space="preserve">ทีมความปลอดภัยในอาหารต้องอธิบายข้อมูลดังต่อไปนี้ ตามขอบเขตที่จำเป็นเพื่อการดำเนินการวิเคราะห์ความอันตราย:
a) แผนผังของสถานที่ รวมถึงพื้นที่่จัดการอาหารและสิ่งที่ไม่ใช่อาหาร 
b) อุปกรณ์การผลิตและวัสดุสัมผัสผลิตภัณฑ์ สารที่ใช้ในการผลิตและการไหลของวัสดุ
c) โปรแกรมสุขลักษณะขั้นพื้นฐาน PRPs ที่มีอยู่ ตัวแปรของกระบวนการ มาตรการควบคุม ถ้ามี และ/หรือ ความเข้มงวดที่นำมาใช้ หรือกระบวนการที่อาจจะมีอิทธิพลต่อความปลอดภัยในอาหาร
d) ข้อกำหนดภายนอก (เช่น จากผู้ที่มีอำนาจทางกฏหมาย/ข้อบังคับ หรือ ลูกค้า) ที่อาจจะมีผลต่อตัวเลือกและความเข้มงวดของมาตรการควบคุม
การเปลี่ยนแปลงที่เป็นผลมาจากการเปลี่ยนฤดูกาลที่คาดไว้หรือรูปแบบช่วงเวลาทำงานต้องถูกนำมารวมตามความเหมาะสม
คำอธิบายจะต้องได้รับการปรับปรุงตามความเหมาะสมและเก็บรักษาไว้เป็นเอกสารสารสนเทศ </t>
  </si>
  <si>
    <t xml:space="preserve">8.5.2 </t>
  </si>
  <si>
    <t xml:space="preserve">8.5.2.1 </t>
  </si>
  <si>
    <t>The food safety team shall conduct a hazard analysis, based on the preliminary information, to determine the hazards that need to be controlled. The degree of control shall ensure food safety and, where appropriate, a combination of control measures shall be used</t>
  </si>
  <si>
    <t>ทีมความปลอดภัยในอาหารต้องทำการวิเคราะห์อันตรายม โดยอ้างอิงตามข้อมูลเบื้องต้น, เพื่อพิจารณาอันตรายที่จำต้องควบคุม ระดับการควบคุมต้องทำให้มั่นใจถึงความปลอดภัยในอาหาร มาตรการควบคุมแบบรวมต้องถูกนำมาใช้ตามความเหมาะสม</t>
  </si>
  <si>
    <t xml:space="preserve">8.5.2.2.1 </t>
  </si>
  <si>
    <t>he organization shall identify and document all food safety hazards that are reasonably expected to occur in relation to the type of product, type of process and process environment. The identification shall be based on:
a) the preliminary information and data collected in accordance with 8.5.1
b) experience;
c) internal and external information including, to the extent possible, epidemiological, scientific and other historical data;
d) information from the food chain on food safety hazards related to the safety of the end products,intermediate products and the food at the time of consumption;
e) statutory, regulatory and customer requirements.
NOTE 1 Experience can include information from staff and external experts who are familiar with the product and/or processes in other facilities.
NOTE 2 Statutory and regulatory requirements can include food safety objectives (FSOs). The Codex Alimentarius Commission defines FSOs as “The maximum frequency and/or concentration of a hazard in a food at the time of consumption that provides or contributes to the appropriate level of protection (ALOP)”.
Hazards should be considered in sufficient detail to enable hazard assessment and the selection of appropriate control measures.</t>
  </si>
  <si>
    <t>องค์กรต้องระบุและทำเอกสารอันตรายต่อความปลอดภัยในอาหารทั้งหมดที่คาดการณ์อย่างสมเหตุสมผลว่าจะเกิดขึ้นตามประเภทของผลิตภัณฑ์ ประเภทของการผลิต และสิ่งแวดล้อมในการผลิต  การบ่งชี้ต้องอยู่บนพื้นฐานของ:
a) ข้อมูลเบื้องต้นและข้อมูลที่รวบรวมได้ตาม 8.5.1
b) ประสบการณ์
c) ข้อมูลภายในและภายนอก รวมถึง ขอบเขตที่เป็นไปได้ ข้อมูลการระบาด ข้อมูลทางวิทยาศาสตร์และข้อมูลในอดีตอื่นๆ
d) ข้อมูลจากห่วงโซ่อาหารเรื่องความอันตรายต่อความปลอดภัยในอาหารที่อาจจะสัมพันธ์กับความปลอดภัยของผลิตภัณฑ์สุดท้าย ผลิตภัณฑ์ตัวกลางและอาหารในขณะบริโภค และ
e) กฏหมาย/ข้อบังคับ และข้อกำหนดของลูกค้า
หมายเหตุ 1 ประสบการณ์สามารถรวมถึงพนักงานและผู้เชี่ยวชาญภายนอกที่คุ้นเคยกับผลิตภัณฑ์และ/หรือกระบวนการในโรงงานอื่นๆ
หมายเหตุ 2 ข้อกำหนดทางกฏหมาย/ข้อบังคับสามารถรวมถึง วัตถุประสงค์ความปลอดภัยในอาหาร (FSOs) คณะกรรมาธิการโครงการมาตรฐานอาหารระหว่างประเทศ (Codex Alimentarius Commission) ได้กำหนด FSOs ไว้ว่า “ความถี่มากที่สุด และ/หรือ ความเข้มข้นของความอันตรายในอาหารในช่วงเวลาที่บริโภคที่ให้หรือนำมาซึ่งระดับการป้องกันที่เหมาะสม (ALOP)”
อันตรายควรได้รับการพิจารณาอย่างละเอียดอย่างเพียงพอเพื่อให้มีการประเมินอันตรายและเลือกมาตรการควบคุมที่เหมาะสม</t>
  </si>
  <si>
    <t xml:space="preserve">8.5.2.2.2 </t>
  </si>
  <si>
    <t>The organization shall identify step(s) (e.g. receiving raw materials, processing, distribution and delivery) at which each food safety hazard can be present, be introduced, increase or persist.
When identifying hazards, the organization shall consider:
a) the stages preceding and following in the food chain;
b) all steps in the flow diagram;
c) the process equipment, utilities/services, process environment and persons.</t>
  </si>
  <si>
    <t>องค์กรต้องระบุขั้นตอน (เช่น การรับวัตถุดิบ การผลิตและการกระจาย) ที่ความอันตรายต่อความปลอดภัยในอาหารแต่ละประเภทสามารถเกิดขึ้น เริ่มต้น เพิ่มขึ้น หรือ มีอยู่ได้
เมื่อทำการระบุความอันตราย องค์กรต้องพิจารณา:  
a) ขั้นตอนก่อนหน้าและขั้นตอนต่อไปในห่วงโซ่อาหาร
b) ขั้นตอนทั้งหมดในกระบวนการ
c) อุปกรณ์ในการผลิต สาธารณูปโภค/การบริการ สภาพแวดล้อมของกระบวนการและบุคลากร</t>
  </si>
  <si>
    <t xml:space="preserve">8.5.2.2.3 </t>
  </si>
  <si>
    <t>The organization shall determine the acceptable level in the end product of each food safety hazard identified, whenever possible.
When determining acceptable levels, the organization shall:
a) ensure that applicable statutory, regulatory and customer requirements are identified;
b) consider the intended use of end products;
c) consider any other relevant information.
The organization shall maintain documented information concerning the determination of acceptable levels and the justification for the acceptable levels.</t>
  </si>
  <si>
    <t>องค์กรต้องระบุระดับที่ยอมรับได้ในผลิตภัณฑ์สุดท้ายของแต่ละความอันตรายต่อความปลอดภัยในอาหารที่ถูกบ่งชี้ เมื่อใดก็ตามที่เป็นไปได้
เมื่อทำการระบุระดับที่ยอมรับได้ องค์กรต้องพิจารณา:
a) กฏหมาย/ข้อบังคับและข้อกำหนดของลูกค้า
b) จุดประสงค์การใช้งานของผลิตภัณฑ์สุดท้าย
c) ข้อมูลที่เกี่ยวข้องอื่นๆ
องค์กรต้องรักษาเอกสารสารสนเทศที่เกี่ยวข้องกับการระบุระดับที่ยอมรับได้และการให้เหตุผลสำหรับระดับที่ยอมรับได้ดังกล่าว</t>
  </si>
  <si>
    <t xml:space="preserve">8.5.2.3 </t>
  </si>
  <si>
    <t>The organization shall conduct, for each identified food safety hazard, a hazard assessment to determine whether its prevention or reduction to an acceptable level is essential.
The organization shall evaluate each food safety hazard with regard to:
a) the likelihood of its occurrence in the end product prior to application of control measures;
b) the severity of its adverse health effects in relation to the intended use (see 8.5.1.4).
The organization shall identify any significant food safety hazards.
The methodology used shall be described, and the result of the hazard assessment shall be maintained as documented information.</t>
  </si>
  <si>
    <t>องค์กรต้องทำการประเมินอันตรายในแต่อันตรายต่อความปลอดภัยในอาหารที่มีการบ่งชี้ เพื่อกำหนดว่าการป้องกันหรือการลดลงอันตรายลงสู่ระดับที่ยอมรับได้ มีความจำเป็นหรือไม่
องค์กรต้องประเมินอันตรายต่อความปลอดภัยในอาหารแต่ละรายการตาม:
a) โอกาสเกิดขึ้นของอันตราย ก่อนการประยุกต์ใช้มาตรการควบคุม
b) ความรุนแรงของผลกระทบที่อันตรายต่อสุขภาพที่เกี่ยวกับจุดประสงค์การใช้งาน (ดู 8.5.1.4)
องค์กรต้องระบุอันตรายใดๆที่มีนัยสำคัญต่อความปลอดภัยในอาหาร 
วิธีการที่ใช้จะต้องอธิบายไว้และจะต้องมีการเก็บรักษาผลของการประเมินอันตรายไว้เป็นเอกสารสารสนเทศ</t>
  </si>
  <si>
    <t xml:space="preserve">8.5.2.4 </t>
  </si>
  <si>
    <t xml:space="preserve">8.5.2.4.1 </t>
  </si>
  <si>
    <t>Based on the hazard assessment, the organization shall select an appropriate control measure or combination of control measures that will be capable of preventing or reducing the identified significant food safety hazards to defined acceptable levels.
The organization shall categorize the selected identified control measure(s) to be managed as OPRP(s) (see 3.30) or at CCPs (see 3.11).
The categorization shall be carried out using a systematic approach. For each of the control measures selected, there shall be an assessment of the following:
a) the likelihood of failure of its functioning;
b) the severity of the consequence in the case of failure of its functioning; this assessment shall include:
1) the effect on identified significant food safety hazards;
2) the location in relation to other control measure(s);
3) whether it is specifically established and applied to reduce the hazards to an acceptable level;
4) whether it is a single measure or is part of combination of control measure(s).</t>
  </si>
  <si>
    <t xml:space="preserve">ตามการประเมินอันตราย องค์กรต้องเลือกมาตรการควบคุมที่เหมาะสมหรือมาตรการควบคุมแบบรวมที่สามารถป้องกันหรือลดอันตรายที่มีนัยสำคัญต่อความปลอดภัยในอาหาร ซึ่งได้ถูกบ่งชี้ไว้ ลงสู่ระดับที่ยอมรับได้
องค์กรต้องแบ่งประเภทมาตรการควบคุมที่ระบุซึ่งเลือกไว้เพื่อนำมาจัดการเป็น โปรแกรมสุขลักษณะพื้นฐาน OPRPs (3.30) หรือจัดการที่ CCPs (3.11)
การแบ่งประเภทต้องถูกดำเนินการโดยใช้วิธีการที่เป็นระบบสำหรับมาตรการควบคุมแต่ละมาตรการ ,ต้องทำการประเมินดังต่อไปนี้:
a) โอกาสเกิดความล้มเหลวของหน้าที่หรือการเปลี่ยนแปลงในกระบวนการที่สำคัญ
b) ความรุนแรงของผลที่ตามที่ในกรณีที่เกิดความล้มเหลวของหน้าที่ การประเมินนี้ต้องประกอบด้วย:
1) ผลกระทบของความอันตรายที่มีนัยสำคัญต่อความปลอดภัยในอาหารที่ถูกบ่งชี้
2) ความสัมพันธ์ของมาตรการอื่นๆที่มีอยู่
3) มาตรการควบคุมถูกจัดตั้งขึ้นโดยเฉพาะและนำมาใช้ลดระดับความอันตรายลงสู่ในระดับที่ยอมรับได้
4) ผลกระทบจาก มาตรการควบคุมเป็นมาตรการแบบเดี่ยว หรือ เป็นส่วนหนึ่งของมาตรการควบคุมแบบรวม </t>
  </si>
  <si>
    <t xml:space="preserve">8.5.2.4.2 </t>
  </si>
  <si>
    <t>In addition, for each control measure, the systematic approach shall include an assessment of the feasibility of:
a) establishing measurable critical limits and/or measurable/observable action criteria;
b) monitoring to detect any failure to remain within critical limit and/or measurable/observable action criteria;
c) applying timely corrections in case of failure.
The decision-making process and results of the selection and categorization of the control measures shall be maintained as documented information.
External requirements (e.g. statutory, regulatory and customer requirements) that can impact the choice and the strictness of the control measures shall also be maintained as documented information</t>
  </si>
  <si>
    <t>นอกจากนี้ สำหรับมาตรการควบคุมแต่ละมาตรการ วิธีการที่เป็นระบบต้องประกอบด้วยการประเมินความเป็นไปได้ของ:
a) การกำหนดค่าวิกฤติ (critical limits) ที่สามารถวัดได้ และ/หรือ เกณฑ์การปฏิบัติที่สามารถวัดได้/สังเกตได้
b) การเฝ้าติดตามเพื่อตรวจจับความล้มเหลวใดๆที่เป็นไปตามค่าวิกฤติและ/หรือ เกณฑ์การปฏิบัติที่สามารถวัดได้/สังเกตได้
c) ประยุกต์ใช้การแก้ไขอย่างทันท่วงทีในกรณีที่เกิดความล้มเหลว
กระบวนการตัดสินใจและผลลัพธ์ของการเลือกและการแบ่งประเภทต้องถูกเก็บรักษาไว้เพื่อเป็นเอกสารสารสนเทศ
ข้อกำหนดภายนอก (เช่น กฏหมาย/ข้อบังคับ และ ข้อกำหนดของลูกค้า) ที่อาจจะส่งผลกระทบต่อตัวเลือกและความเข้มงวดของมาตรการควบคุม ต้องถูกเก็บรักษาไว้เพื่อเป็นเอกสารสารสนเทศ</t>
  </si>
  <si>
    <t xml:space="preserve">8.5.3 </t>
  </si>
  <si>
    <t>The food safety team shall validate that the selected control measures are capable of achieving the intended control of the significant food safety hazard(s). This validation shall be done prior to implementation of control measure(s) and combinations of control measures to be included in the hazard control plan (see 8.5.4) and after any change therein (see 7.4.2, 7.4.3, 10.2 and 10.3).
When the result of validation shows that the control measures(s) is (are) not capable of achieving the intended control, the food safety team shall modify and re-assess the control measure(s) and/or combination(s) of control measure(s).
The food safety team shall maintain the validation methodology and evidence of capability of the control measure(s) to achieve the intended control as documented information.
NOTE Modification can include changes in control measure(s) (i.e. process parameters, rigour and/or theircombination) and/or change(s) in the manufacturing technologies for raw materials, end product characteristics, methods of distribution and intended use of the end products</t>
  </si>
  <si>
    <t>ทีมความปลอดภัยในอาหารต้องรับรองว่ามาตรการที่เลือกไว้ จะบรรลุวัตถุประสงค์ของการควบคุมอันตราย. การรับรองจะต้องทำก่อนการนำมาตรการการควบคุม และมาตรการควบคุมร่วมมาใช้ โดยรวมถึงแผนการควบคุมอันตราย (ดู 8.5.4) และ หลังจากการเปลี่ยนแปลงในเรื่องนี้ (ดู 7.4.2 7.4.3 10.2 10.3)
เมื่อผลการรับรองพบว่ามาตรการควบคุม แสดงว่าไม่สามารถบรรลุการควบคุมตามที่ตั้งใจไว้ทีมความปลอดภัยด้านอาหารจะต้องแก้ไขและประเมินมาตรการควบคุมและ / หรือมาตรการควบคุมร่วมอีกครั้ง 
ทีมความปลอดภัยด้านอาหารต้องคงไว้ซึ่งวิธีการตรวจสอบและหลักฐานความสามารถของการนำไปใช้ได้ของมาตรการควบคุมที่ทำให้บรรลุผลลัพธ์ที่คาดหวังไว้เป็นเอกสารสารสนเทศ
หมายเหตุ การแก้ไขอาจจะรวมถึงการเปลี่ยนในมาตรการควบคุม (ตัวแปรกระบวนการ ความเข้มงวดและ/หรือมาตรการรวม) และ/หรือ การเปลี่ยนแปลงในเทคโนโลยีการผลิตวัตถุดิบ คุณลักษณะผลิตภัณฑ์สุดท้าย วิธีการกระจายและ/หรือจุดประสงค์การใช้งานของผลิตภัณฑ์สุดท้าย</t>
  </si>
  <si>
    <t xml:space="preserve">8.5.4 </t>
  </si>
  <si>
    <t xml:space="preserve">8.5.4.1 </t>
  </si>
  <si>
    <t>The organization shall establish, implement and maintain a hazard control plan. The hazard control plan shall be maintained as documented information and shall include the following information for each control measure at each CCP or OPRP:
a) food safety hazard(s) to be controlled at the CCP or by the OPRP;
b) critical limit(s) at CCP or action criteria for OPRP;
c) monitoring procedure(s);
d) correction(s) to be made if critical limits or action criteria are not met;
e) responsibilities and authorities;
f) records of monitoring</t>
  </si>
  <si>
    <t>องค์กรต้องจัดทำ นำไปปฏิบัติ และรักษาไว้ซึ่งแผนควบคุมอันตราย จะต้องรักษาไว้ในรูปแบบเอกสารสารสนเทศและต้องรวมถึงข้อมูลของแต่ละมาตรการคุมคุม แต่ละCCP หรือ OPRP ดังนี้
a) สิ่งที่เป็นอันตรายต่อความปลอดภัยในอาหารที่จะถูกควบคุมโดย CCP หรือโดย OPRP
b) ค่าวิกฤติที่ CCP หรือ เกณฑ์การปฏิบัติสำหรับ OPRP
c) กระบวนการเฝ้าติดตาม
d) การแก้ไข และการปฏิบัติการแก้ไขที่จะนำมาใช้ หากมีความไม่สอดคล้องกับค่าวิกฤติหรือเกณฑ์การปฏิบัติ
e) หน้าที่รับผิดชอบและอำนาจ
f) บันทึกการเฝ้าติดตาม</t>
  </si>
  <si>
    <t xml:space="preserve">8.5.4.2 </t>
  </si>
  <si>
    <t>Critical limits at CCPs and action criteria for OPRPs shall be specified. The rationale for their determination shall be maintained as documented information. Critical limits at CCPs shall be measurable. Conformance with critical limits shall ensure that the acceptable level is not exceeded.
Action criteria for OPRPs shall be measurable or observable. Conformance with action criteria shall contribute to the assurance that the acceptable level is not exceeded.</t>
  </si>
  <si>
    <t>ค่าวิกฤติที่ CCPs และเกณฑ์การปฏิบัติสำหรับ OPRPs ต้องถูกระบุ คำชี้แจงเหตุผลสำหรับการระบุค่าและเกณฑ์เหล่านี้ต้องถูกรักษาไว้เพื่อเป็นเอกสารสารสนเทศ
ค่าวิกฤติที่ CCPs ต้องสามารถวัดได้ ความสอดคล้องตามค่าวิกฤติต้องมั่นใจวว่าไม่เกินระดับที่ยอมรับได้
เกณฑ์การปฏิบัติสำหรับ OPRPs ต้องสามารถวัดได้หรือสังเกตเห็นได้ ความสอดคล้องตามเกณฑ์การปฏิบัติต้องมั่นใจว่าไม่เกินระดับที่ยอมรับได้</t>
  </si>
  <si>
    <t xml:space="preserve">8.5.4.3 </t>
  </si>
  <si>
    <t>At each CCP, a monitoring system shall be established for each control measure or combination of control measure(s) to detect any failure to remain within the critical limits. The system shall include all scheduled measurements relative to the critical limit(s).
For each OPRP, a monitoring system shall be established for the control measure or combination of control measure(s) to detect failure to meet the action criterion. The monitoring system, at each CCP and for each OPRP, shall consist of documented information, including:
a) measurements or observations that provide results within an adequate time frame;
b) monitoring methods or devices used;
c) applicable calibration methods or, for OPRPs, equivalent methods for verification of reliable measurements or observations (see 8.7);
d) monitoring frequency;
e) monitoring results;
f) responsibility and authority related to monitoring;
g) responsibility and authority related to evaluation of monitoring results.
At each CCP, the monitoring method and frequency shall be capable of timely detection of any failure to remain within critical limits, to allow timely isolation and evaluation of the product (see 8.9.4).
For each OPRP, the monitoring method and frequency shall be proportionate to the likelihood of failure and the severity of consequences.
When monitoring an OPRP is based on subjective data from observations (e.g. visual inspection), the method shall be supported by instructions or specifications.</t>
  </si>
  <si>
    <t xml:space="preserve">แต่ละ CCP ต้องมีการจัดตั้งระบบเฝ้าติดตามสำหรับแต่ละมาตรการควบคุมหรือมาตรการควบคุมร่วม เพื่อตรวจจับความไม่สอดคล้องใดๆ อยู่ภายใต้ค่าวิกฤติ ระบบต้องประกอบด้วยการวัดที่ได้ระบุไว้ทั้งหมดซึ่งเกี่ยวกับค่าวิกฤติ
สำหรับแต่ละ OPRP ต้องมีการจัดตั้งระบบเฝ้าติดตามสำหรับแต่ละมาตรการควบคุมหรือมาตรการควบคุมแบบรวมเพื่อแสดงให้เห็นถึงความสอดคล้องตามเกณฑ์การปฏิบัติ
ระบบเฝ้าติดตามที่แต่ละ CCP และสำหรับแต่ละ OPRP ต้องประกอบด้วยเอกสารสารสนเทศซึ่งรวมถึง 
a) การวัดหรือการสังเกตที่ให้ผลลัพธ์ภายในกรอบเวลาที่เหมาะสม
b) วิธีการเฝ้าติดตามหรือเครื่องมือที่ใช้
c) วิธีการปรับสอบเทียบที่นำมาใช้ ,หรือ สำหรับ OPRP, วิธีการที่เหมือนกันสำหรับการทวนสอบการวัดหรือการสังเกตที่ไว้วางใจได้ (ดู 8.7)
d) ความถี่การเฝ้าติดตาม
e) ผลการเฝ้าติดตาม
f)ความรับผิดชอบและอำนาจหน้าที่ในการติดตามตรวจสอบ
g) หน้าที่รับผิดชอบและอำนาจที่เกี่ยวกับการเฝ้าติดตามและการประเมินผลการเฝ้าติดตาม
ในแต่ละ CCP วิธีการและความถี่การเฝ้าติดตามต้องมีความสามารถในการตรวจจับความไม่สอดคล้องกับค่าวิกฤติอย่างเหมาะสมกับเวลา และทำให้มีการแยกและประเมินผลลัพธ์อย่างเหมาะสมกับเวลา (ดู 8.9.4)
สำหรับแต่ละ OPRP วิธีการติดตามและความถี่จะต้องเป็นไปตามความเป็นไปได้ที่จะเกิดความล้มเหลวและความรุนแรงของผลกระทบที่ตามมา
เมื่อทำการเฝ้าติดตาม OPRP จะขึ้นอยู่กับข้อมูลคุณลักษณะจากการสังเกตุ (เช่น การตรวจสอบจากสภาพปรากฎ) ซึ่งจะต้องได้รับการสนับสนุนโดยคำแนะนำหรือข้อกำหนด </t>
  </si>
  <si>
    <t xml:space="preserve">8.5.4.4 </t>
  </si>
  <si>
    <t>The organization shall specify corrections (see 8.9.2) and corrective actions (see 8.9.3) to be taken when critical limits or action criterion are not met and shall ensure that:
a) the potentially unsafe products are not released (see 8.9.4);
b) the cause of nonconformity is identified;
c) the parameter(s) controlled at the CCP or by the OPRP is (are) returned within the critical limits or action criteria;
d) recurrence is prevented.
The organization shall make corrections in accordance with 8.9.2 and corrective actions in accordance with 8.9.3.</t>
  </si>
  <si>
    <t>องค์กรต้องระบุแผนควบคุมความอันตราย การแก้ไข (ดู 8.9.2) และปฎิบัติการแก้ไขใ(8.9.3) ที่จะนำมาใช้เมื่อไม่สอดคล้องกับค่าวิกฤติหรือเกณฑ์การปฏิบัติ การปฏิบัติต้องทำให้มั่นใจว่า:
a) ผลิตภัณฑ์ที่ไม่ปลอดภัยต้องไม่ถูกปล่อยออก (ดู 8.9.4)
b) สาเหตุของความไม่สอดคล้องได้รับการระบุ
c) ตัวแปรที่ถูกควบคุมที่ CCP หรือโดย OPRP จะถูกนำกลับมาสู่ภายในค่าวิกฤติหรือเกณฑ์การปฏิบัติ และ
d) มีการป้องกันการเกิดซ้ำ
องค์กรต้องดำเนินการการแก้ไขตาม 8.9.2 และปฏิบัติแก้ไขให้ถูกต้องตาม 8.9.3</t>
  </si>
  <si>
    <t xml:space="preserve">8.5.4.5 </t>
  </si>
  <si>
    <t>The organization shall implement and maintain the hazard control plan, and retain evidence of the implementation as documented information.</t>
  </si>
  <si>
    <t>แผนควบคุมอันตรายต้องถูกนำมาปฏิบัติและรักษาไว้ และหลักฐานที่เกี่ยวข้องต้องถูกเก็บรักษาไว้เพื่อเป็นเอกสารสารสนเทศ</t>
  </si>
  <si>
    <t>Following the establishment of the hazard control plan, the organization shall update the following information, if necessary:
a) characteristics of raw materials, ingredients and product-contact materials;
b) characteristics of end products;
c) intended use;
d) flow diagrams and descriptions of processes and process environment.
The organization shall ensure that the hazard control plan and/or the PRP(s) are up to date.</t>
  </si>
  <si>
    <t>ในการจัดตั้งแผนควบคุมความอันตราย องค์กรต้องปรับปรุงข้อมูลดังต่อไปนี้ :
a) คุณลักษณะของวัตถุดิบ ส่วนประกอบและวัสดุสัมผัสผลิตภัณฑ์
b) คุณลักษณะของผลิตภัณฑ์สุดท้าย
c) จุดประสงค์การใช้งาน
d) แผนผังการไหลและคำอธิบายกระบวนการและสภาพแวดล้อมของกระบวนการ
องค์กรต้องทำให้มั่นใจว่า แผนควบคุมความอันตรายและ/หรือ PRP ได้รับการปรับปรุงให้เป็นปัจจุบัน</t>
  </si>
  <si>
    <t>The organization shall provide evidence that the specified monitoring and measuring methods and equipment in use are adequate for the monitoring and measuring activities related to the PRP(s) and the hazard control plan.
The monitoring and measuring equipment used shall be:
a) calibrated or verified at specified intervals prior to use;
b) adjusted or re-adjusted as necessary;
c) identified to enable the calibration status to be determined;
d) safeguarded from adjustments that would invalidate the measurement results;
e) protected from damage and deterioration.
The results of calibration and verification shall be retained as documented 
information. The calibration of all the equipment shall be traceable to international or national measurement standards; where no standards exist, the basis used for calibration or verification shall be retained as documented information.
The organization shall assess the validity of the previous measurement results when the equipment or process environment is found not to conform to requirements. The organization shall take appropriate action in relation to the equipment or process environment and any product affected by the nonconformance. The assessment and resulting action shall be maintained as documented information.
Software used in monitoring and measuring within the FSMS shall be validated by the organization, software supplier or third party prior to use. Documented information on validation activities shall be maintained by the organization and the software shall be updated in a timely manner.
Whenever there are changes, including software configuration/modifications to commercial off-theshelf software, they shall be authorized, documented and validated before implementation.
NOTE Commercial off-the-shelf software in general use within its designed application range can be considered to be sufficiently validated.</t>
  </si>
  <si>
    <t>องค์กรต้องจัดเตรียมหลักฐานการเฝ้าติดตามที่เฉพาะเจาะจง วิธีการวัดและอุปกรณ์ใช้งานที่เพียงพอสำหรับกิจกรรมการเฝ้าติดตามและการวัดที่เกี่ยวกับ PRP(s) และแผนควบคุมความอันตราย
การตรวจวัดและอุปกรณ์สำหรับการตรวจวัด จะต้อง
a) ถูกปรับเทียบมาตรฐานหรือทวนสอบในช่วงที่ระบุ ก่อนนำมาใช้
b) ถูกปรับ หรือ ปรับใหม่อีกครั้ง ตามความจำเป็น
c) ชี้บ่งระบุ สถานะของการสอบเทียบ
d) ได้รับการป้องกันจากการปรับที่อาจจะทำให้ผลการวัดใช้การไม่ได้
e) ได้รับการป้องกันจากความเสียหายและการเสื่อม
ผลของการปรับเทียบมาตรฐานและการรับรองต้องถูกเก็บรักษาไว้เพื่อเป็นเอกสารสารสนเทศการปรับเทียบมาตรฐานของอุปกรณ์ทั้งหมดต้องสามารถสอบกลับได้ตามมาตรฐานการวัดระดับชาติหรือระดับนานาชาติ เมื่อไม่มีมาตรฐานที่จะนำมาใช้ หลักการที่นำมาใช้สำหรับการปรับเทียบมาตรฐานหรือการรับรองต้องถูกเก็บรักษาไว้เพื่อเป็นเอกสารสารสนเทศ
องค์กรต้องประเมินความถูกต้องของผลจากการวัดที่ผ่านมา เมื่อพบว่าอุปกรณ์และสภาพแวดล้อมของกระบวนการไม่เป็นไปตามข้อกำหนด องค์กรต้องดำเนินการปฏิบัติที่เหมาะสมต่ออุปกรณ์หรือสภาพแวดล้อมของกระบวนการและผลิตภัณฑ์ใดๆที่ได้รับผลกระทบ การประเมินและผลการปฏิบัติจะต้องถูกเก็บรักษาไว้เพื่อเป็นเอกสารสารสนเทศ
ซอฟท์แวร์ที่นำมาใช้ในการเฝ้าติดตามและการวัดภายในระบบการบริหารความปลอดภัยในอาหารจะต้องได้รับการรับรองโดยองค์กร, ผู้ขายซอฟท์แวร์ หรือ บุคคลที่สามก่อนนำมาใช้งาน เอกสารสารสนเทศเกี่ยวกับกิจกรรมการรับรองจะต้องถูกเก็บรักษาโดยองค์กร และซอฟท์แวร์ต้องได้รับการอัพเดทในเวลาที่เหมาะสม
เมื่อไหร่ก็ตามที่มีการเปลี่ยนแปลง รวมถึงการเปลี่ยนแปลง/การแก้ไขซอฟท์แวร์เป็นซอฟท์แวร์เพื่อการค้า  การเปลี่ยนแปลงเหล่านี้ต้องได้รับการอนุมัติ จัดทำเป็นเอกสาร และรับรองก่อนนำไปใช้
หมายเหตุ ซอฟท์แวร์ที่วางขายทั่วไปโดยปกติที่ใช้ภายในขอบเขตการใช้งานที่ระบุไว้ ซึ่งสามารถถือว่าได้รับการรับรองที่เพียงพอแล้ว</t>
  </si>
  <si>
    <t xml:space="preserve">8.8.1 </t>
  </si>
  <si>
    <t>The organization shall establish, implement and maintain verification activities. The verification planning shall define purpose, methods, frequencies and responsibilities for the verification activities.
The verification activities shall confirm that:
a) the PRP(s) are implemented and effective;
b) the hazard control plan is implemented and effective;
c) hazard levels are within identified acceptable levels;
d) input to the hazard analysis is updated;
e) other actions determined by the organization are implemented and effective.
The organization shall ensure that verification activities are not carried out by the person responsible for monitoring the same activities.
Verification results shall be retained as documented information and shall be communicated.
Where verification is based on testing of end product samples or direct process samples and where such test samples show nonconformity with the acceptable level of the food safety hazard (see 8.5.2.2), the organization shall handle the affected lot(s) of product as potentially unsafe (see 8.9.4.3) and apply corrective actions in accordance with 8.9.3.</t>
  </si>
  <si>
    <t>องค์กรต้องจัดทำ นำไปปฏิบัติ และรักษาไว้ซึ่งกิจกรรมการทวนสอบ การวางแผนทวนสอบ ต้องกำหนดจุดประสงค์ วิธีการ ความถี่และหน้าที่รับผิดชอบสำหรับกิจกรรมการทวนสอบนั้น
กิจกรรมการทวนสอบแต่ละกิจกรรมจะต้องยืนยันว่า:
a) PRP(s) ถูกนำมาใช้และมีประสิทธิผล
b) แผนควบคุมความอันตรายถูกนำมาใช้และมีประสิทธิผล
c) ระดับอันตรายอยู่ภายในระดับที่ยอมรับได้ที่ระบุไว้
d) ข้อมูลนำเข้าการวิเคราะห์ความอันตรายได้รับการปรับปรุงให้เป็นปัจจุบัน
e) การปฏิบัติอื่นๆที่ระบุโดยองค์กรถูกนำมาใช้และมีประสิทธิผล
องค์กรต้องทำให้มั่นใจว่ากิจกรรมการทวนสอบไม่ได้ถูกดำเนินการโดยบุคลากรที่มีหน้าที่ในการเฝ้าติดตามกิจกรรมหรือมาตรการควบคุม
ผลการทวนสอบจะต้องถูกรักษาไว้เพื่อเป็นเอกสารสารสนเทศและต้องถูกสื่อสารไปยังทีมความปลอดภัยในอาหาร
เมื่อการทวนสอบขึ้นกับการทดสอบตัวอย่างผลิตภัณฑ์สุดท้ายหรือตัวอย่างกระบวนการโดยตรง และซึ่งตัวอย่างจะแสดงให้เห็นถึงความไม่สอดคล้องกับระดับที่ยอมรับได้ของอันตรายต่อความปลอดภัยในอาหาร (8.5.2.2)  องค์กรจะจัดการกับรุ่นของผลิตภัณฑ์ที่ได้รับผลกระทบต้องถูกจัดการในลักษณะของผลิตภัณฑ์ที่ไม่ปลอดภัย (ดู 8.9.4.3) และนำการปฏิบัติการแก้ไขมาใช้ตาม 8.9.2</t>
  </si>
  <si>
    <t xml:space="preserve">8.8.2 </t>
  </si>
  <si>
    <t>The food safety team shall conduct an analysis of the results of verification that shall be used as an input to the performance evaluation of the FSMS (see 9.1.2).</t>
  </si>
  <si>
    <t>ทีมความปลอดภัยในอาหารต้องประเมินแต่ละผลลัพธ์ของการทวนสอบ และต้องเป็นข้อมูลนำเข้าสำหรับการประเมินสมาถนะระบบการบริหารความปลอดภัยในอาหาร (ดู ข้อกำหนด 9.1.2)</t>
  </si>
  <si>
    <t xml:space="preserve">8.9.1 </t>
  </si>
  <si>
    <t>The organization shall ensure that data derived from the monitoring of OPRPs and at CCPs are evaluated by designated persons who are competent and have the authority to initiate corrections and corrective actions</t>
  </si>
  <si>
    <t xml:space="preserve">องค์กรต้องทำให้มั่นใจว่าข้อมูลที่ได้รับจากการเฝ้าติดตาม OPRPs และที่ CCPs ได้รับการประเมินโดยบุคลากรที่แต่งตั้งขึ้น ซึ่งมีความสามารถเหมาะสมและมีอำนาจในการเริ่มต้นการแก้ไข และปฏิบัติการแก้ไข </t>
  </si>
  <si>
    <t xml:space="preserve">8.9.2 </t>
  </si>
  <si>
    <t xml:space="preserve">8.9.2.1 </t>
  </si>
  <si>
    <t>The organization shall ensure that when critical limits at CCP(s) and/or action criteria for OPRPs are not met, the products affected are identified and controlled with regard to their use and release.
The organization shall establish, maintain and update documented information that includes:
a) a method of identification, assessment and correction for affected products to ensure their proper handling;
b) arrangements for review of the corrections carried out.</t>
  </si>
  <si>
    <t>องค์กรต้องทำให้มั่นใจว่าเมื่อค่าวิกฤต CCP และหรือ OPRPเกินเกณฑ์ที่กำหนด ผลิตภัณฑ์ที่ได้รับผลกระทบจะได้รับการชี้บ่งและควบคุม ในส่วนที่เกี่ยวข้องกับการใช้งานและการปล่อยผ่าน
องค์กรต้องจัดทำ รักษา และปรับปรุงเอกสารสารสนเทศให้เป็นปัจจุบัน โดยต้องประกอบด้วย:
a) การทบทวนความไม่สอดคล้องตามข้อกำหนดที่ระบุโดยลูกค้าและ/หรือคำร้องเรียนของผู้บริโภค/รายงานการตรวจสอบทางกฎหมาย
b) ทบทวนการแก้ไขที่ได้ดำเนินการไป</t>
  </si>
  <si>
    <t xml:space="preserve">8.9.2.2 </t>
  </si>
  <si>
    <t>When critical limits at CCPs are not met, affected products shall be identified and handled as potentially unsafe products (see 8.9.4).</t>
  </si>
  <si>
    <t>เมื่อค่าวิกฤต CCP เกินเกณฑ์ที่กำหนด ผลิตภัณฑ์ที่ได้รับผลกระทบต้องได้รับการชี้บ่งและควบคุม ว่าเป็นผลิตภัณฑ์ที่อาจไม่ปลอดภัย</t>
  </si>
  <si>
    <t xml:space="preserve">8.9.2.3 </t>
  </si>
  <si>
    <t>Where action criteria for an OPRP are not met, the following shall be carried out:
a) determination of the consequences of that failure with respect to food safety;
b) determination of the cause(s) of failure;
c) identification of the affected products and handling in accordance with 8.9.4.
The organization shall retain results of the evaluation as documented information</t>
  </si>
  <si>
    <t>เมื่อพบว่า OPRP เกินเกณฑ์ที่กำหนด ต้องปฏิบัติดังต่อไปนี้
a) พิจารณาผลกระทบด้านความปลอดภ้ยในอาหารจากการเบี่ยงเบน
b) พิจารณาหาสาเหตุของการเบียงเบน
c) ระบุชี้บ่งผลิตภัณฑ์ที่ได้รับผลกระทบและดำเนินการจัดการ ตามข้อ 8.9.4
องค์กรต้อง เก็บรักษาผลของการประเมินไว้เป็นเอกสารสารสนเทศ</t>
  </si>
  <si>
    <t xml:space="preserve">8.9.2.4 </t>
  </si>
  <si>
    <t>Documented information shall be retained to describe corrections made on nonconforming products and processes, including:
a) the nature of the nonconformity;
b) the cause(s) of the failure;
c) the consequences as a result of the nonconformity</t>
  </si>
  <si>
    <t>การแก้ไขผลิตภัณฑ์ที่ไม่เป็นไปตามข้อกำหนด จะต้องเก็บเป็นเอกสารสารสนเทศซึ่งประกอบไปด้วย
a) ลักษณะของของความไม่สอดคล้อง
b) สาเหตุของความล้มเหลว
c) ผลที่ตามมาอันเนื่องมาจากการไม่เป็นไปตามข้อกำหนด</t>
  </si>
  <si>
    <t xml:space="preserve">8.9.3 </t>
  </si>
  <si>
    <t>The need for corrective actions shall be evaluated when critical limits at CCP(s) and/or action criteria for OPRPs are not met.
The organization shall establish and maintain documented information that specifies appropriate actions to identify and eliminate the cause of detected nonconformities, to prevent recurrence, and to return the process to control after a nonconformity is identified.
These actions shall include:
a) reviewing nonconformities identified by customer and/or consumer complaints and/or regulatory inspection reports;
b) reviewing trends in monitoring results that can indicate loss of control;
c) determining the cause(s) of nonconformities
d) determining and implementing actions to ensure that nonconformities do not recur;
e) documenting the results of corrective actions taken;
f) verifying corrective actions taken to ensure that they are effective.
The organization shall retain documented information on all corrective actions</t>
  </si>
  <si>
    <t>ต้องมีการประเมินความจำเป็นในการปฏิบัติการแก้ไขเมื่อ  CCP และ / หรือ OPRP ไม่เป็นไปตามข้อกำหนด 
องค์กรต้องจัดทำและเก็บรักษาเอกสารสารสนเทศขั้นตอนการปฏิบัติ ที่ระบุกิจกรรมที่เหมาะสมในการชี้บ่งและกำจัดสาเหตุของความไม่สอดคล้องที่ตรวจพบเพื่อป้องกันการกลับเป็นซ้ำและเพื่อนำกระบวนการหรือระบบกลับเข้าสู่การควบคุม ภายหลังสิ่งที่ไม่สอดคล้องไม่เป็นไปตามข้อกำหนด
กิจกรรมต่างๆต้องประกอบด้วย
a) การทบทวนความไม่สอดคล้อง ที่ถูกระบุโดยลุกค้า และหรือผู้บริโภค / หรือข้อบังคับ
b) ทบทวนแนวโน้มจากผลการตรวจวัดเฝ้าระวัง ที่อาจชี้ให้เป็นถึงการพัฒนาไปในทางที่ไม่สามารถควบคุมได้
c) การพิจารณาค้นหาสาเหตุของความไม่สอดคล้อง
d) การพิจารณาการดำเนินการเพื่อให้มั่นใจว่าการไม่เป็นไปตามข้อกำหนดจะไม่เกิดขึ้นอีก
e)บันทึกผลกการปฏิบัติการแก้ไข
f) การทบทวนการปฏิบัติการแก้ไข เพื่อให้มั่นใจถึงประสิทธิผล
องค์กรต้องจัดเก็บการปฏิบัติการแก้ไขเป็นเอกสารสารสนเทศ</t>
  </si>
  <si>
    <t xml:space="preserve">8.9.4 </t>
  </si>
  <si>
    <t xml:space="preserve">8.9.4.1 </t>
  </si>
  <si>
    <t>The organization shall take action(s) to prevent potentially unsafe products from entering the food chain, unless it can demonstrate that:
a) the food safety hazard(s) of concern is (are) reduced to the defined acceptable levels;
b) the food safety hazard(s) of concern will be reduced to identified acceptable levels prior to entering the food chain; or
c) the product still meets the defined acceptable level(s) of the food safety hazard(s) of concern despite the nonconformity.
The organization shall retain products that have been identified as potentially unsafe under its control until the products have been evaluated and the disposition has been determined.
If products that have left the control of the organization are subsequently determined to be unsafe, the organization shall notify relevant interested parties and initiate a withdrawal/recall (see 8.9.5).
The controls and related responses from relevant interested parties and authorization for dealing with potentially unsafe products shall be retained as documented information</t>
  </si>
  <si>
    <t>องค์กรต้องดำเนินการเพื่อป้องกันผลิตภัณฑ์ที่ไม่ปลอดภัยเข้าสู่ห่วงโซ่อาหาร เว้นแต่มีจะแสดงให้เห็นว่า:
a) สิ่งที่เป้นอันตรายต่อความปลอดภัยในอาหารที่กังวลได้ถูกทำให้ลดลงสู่ระดับที่ยอมรับได้ที่กำหนดไว้ 
b) สิ่งที่เป็นอันตรายต่อความปลอดภัยในอาหารที่กังวลจะถูกลดลงสู่ระดับที่ยอบรับได้ที่ระบุไว้ ก่อนเข้าสู่ห่วงโซ่อาหาร และ
c) ผลิตภัณฑ์ยังคงสอดคล้องกับระดับที่ยอมรับได้ที่ระบุไว้ของอันตรายต่อความปลอดภัยในอาหารที่กังวล แม้ว่าจะพบความไม่สอดคล้อง
องค์กรต้องเก็บรักษาผลิตภัณฑ์ที่ได้รับการระบุว่าอาจไม่ปลอดภัยภายใต้การควบคุมจนกว่าผลิตภัณฑ์จะได้รับการประเมินในและได้รับการพิจารณาเรื่องการกำจัดทิ้ง
หากผลิตภัณฑ์ที่ออกจากการควบคุมขององค์กรและถูกระบุว่ามีความไม่ปลอดภัยภายหลัง องค์กรต้องแจ้งผู้มีส่วนได้ส่วนเสียที่เกี่ยวข้องและเริ่มต้นกระบวนการถอนคืน/การเรียกคืน (ดู 8.9.5)
การควบคุมและการตอบสนองที่เกี่ยวข้องจากผู้มีส่วนได้ส่วนเสียและอำนาจในการจัดการกับผลิตภัณฑ์ที่ไม่ปลอดภัยต้องถูกเก็บรักษาเพื่อเป็นเอกสารสารสนเทศ</t>
  </si>
  <si>
    <t xml:space="preserve">8.9.4.2 </t>
  </si>
  <si>
    <t>Each lot of products affected by the nonconformity shall be evaluated.
Products affected by failure to remain within critical limits at CCPs shall not be released, but shall be handled in accordance with 8.9.4.3. Products affected by failure to meet action criterion for OPRPs shall only be released as safe when any of the following conditions apply:
a) evidence other than the monitoring system demonstrates that the control measures have been effective;
b) evidence shows that the combined effect of the control measures for that particular product conforms to the performance intended (i.e. identified acceptable levels);
c) the results of sampling, analysis and/or other verification activities demonstrate that the affected products conform to the identified acceptable levels for the food safety hazard(s) concerned.
Results of evaluation for release of products shall be retained as documented information.</t>
  </si>
  <si>
    <t>ผลิตภัณฑ์แต่ละรุ่นที่ได้รับผลกระทบจากความไม่สอดคล้องตามข้อกำหนดต้องถูกประเมิน
ผลิตภัณฑ์ที่ได้รับผลกระทบจากความไม่สอดคล้องกับค่าวิกฤติที่ CCPs จะไม่ถูกนำไปวางจำหน่าย แต่ต้องถูกจัดการตาม 8.9.4.3   ผลิตภัณฑ์ที่ได้รับผลกระทบจากความไม่สอดคล้องกับเกณฑ์การปฏิบัติสำหรับ OPRPs จะปล่อยได้หากมีความปลอดภัย เมื่อนำเงื่อนไขใดๆต่อไปนี้มาใช้:
a) หลักฐานนอกเหนือจากระบบการเฝ้าติดตามที่แสดงให้เห็นว่ามาตรการควบคุมมีประสิทธิผล
b) หลักฐานที่แสดงให้เห็นว่าผลกระทบรวมของมาตรการควบคุมสำหรับผลิตภัณฑ์ที่เฉพาะเจาะจง สอดคล้องกับสมรรถนะที่วางแผนไว้ (ระดับที่ยอมรับได้ที่ระบุ)
c) ผลของการสุ่ม การวิเคราะห์และ/หรือกิจกรรมการทวนสอบอื่นๆ แสดงให้เห็นว่าผลิตภัณฑ์ที่ได้รับผลกระทบมีความสอดคล้องกับระดับที่ยอมรับได้ที่ระบุไว้ของความอันตรายต่อความปลอดภัยในอาหารที่เกี่ยวข้อง
ผลลัพธ์ของการประเมินการวางจำหน่ายผลิตภัณฑ์ต้องถูกเก็บรักษาไว้เพื่อเป็นเอกสารสารสนเทศ</t>
  </si>
  <si>
    <t xml:space="preserve">8.9.4.3 </t>
  </si>
  <si>
    <t>Products that are not acceptable for release shall be:
a) reprocessed or further processed within or outside the organization to ensure that the food safety hazard is reduced to acceptable levels; or
b) redirected for other use as long as food safety in the food chain is not affected; or
c) destroyed and/or disposed as waste.
Documented information on the disposition of nonconforming products, including the identification of the person(s) with approving authority shall be retained.</t>
  </si>
  <si>
    <t>ผลิตภัณฑ์ที่ไม่ผ่านการยอมรับสำหรับการปล่อยต้อง:
a) นำไปผ่านกระบวนการผลิตใหม่ หรือผ่านกระบวนการเพิ่มเติม ภายในหรือภายนอกองค์กรเพื่อให้มั่นใจว่ามีการป้องกันหรือลดอันตรายต่อความปลอดภัยในอาหารลงสู่ระดับที่ยอมรับได้ หรือ
b) เปลี่ยนรูปแบบการใช้งาน ตราบเท่าที่ความปลอดภัยในอาหารในห่วงโซ่อาหารไม่ได้รับผลกระทบ หรือ
c) ทำลายและ/หรือกำจัดเป็นของเสีย
เอกสารสารสนเทศสำหรับการกำจัดผลิตภัณฑ์ที่ไม่สอดคล้องตามข้อกำหนด รวมถึงการบ่งชี้ของอำนาจการอนุมัติที่แต่งตั้งขึ้นต้องถูกเก็บรักษาไว้</t>
  </si>
  <si>
    <t xml:space="preserve">8.9.5 </t>
  </si>
  <si>
    <t>The organization shall be able to ensure the timely withdrawal/recall of lots of end products that have been identified as potentially unsafe, by appointing competent person(s) having the authority to initiate and carry out the withdrawal/recall.
The organization shall establish and maintain documented information for:
a) notifying relevant interested parties (e.g. statutory and regulatory authorities, customers and/or consumers);
b) handling withdrawn/recalled products as well as products still in stock;
c) performing the sequence of actions to be taken.
Withdrawn/recalled products and end products still in stock shall be secured or held under the control of the organization until they are managed in accordance with 8.9.4.3.
The cause, extent and result of a withdrawal/recall shall be retained as documented information and reported to the top management as input for the management review (see 9.3).
The organization shall verify the implementation and effectiveness of withdrawals/recalls through the use of appropriate techniques (e.g. mock withdrawal/recall or practice withdrawal/recall) and retain documented information.</t>
  </si>
  <si>
    <t>องค์กรต้องทำให้มั่นใจได้ถึงการถอนคืน/การเรียกคืนล็อตของผลิตภัณฑ์ที่ถูกระบุว่าเป็นผลิตภัณฑ์ที่ไม่ปลอดภัยได้สมบูรณ์และทันเวลา โดยการแต่งตั้งผู้มีความสามารถให้มีอำนาจในการเริ่มต้นและดำเนินการถอน / เรียกคืน
องค์กรต้องจัดทำและรักษาเอกสารสารสนเทศที่เป็นลายลักษณ์อักษร สำหรับ
a) การแจ้งไปยังผู้มีส่วนได้ส่วนเสียที่เกี่ยวข้อง (เช่น ผู้มีอำนาจทางกฏหมาย/ข้อบังคับ ลูกค้าและ/หรือผู้บริโภค)
b) การจัดการผลิตภัณฑ์ที่ถอนคืน/เรียกคืน และ ผลิตภัณฑ์ที่อยู่ในคลังสินค้า 
c) การดำเนินการตามลำดับการปฏิบัติที่จะนำมาใช้
ผลิตภัณฑ์ที่ถอนคืน/เรียกคืนและผลิตภัณฑ์สุดท้ายที่ยังอยู่ในคลังสินค้าต้องได้รับการป้องกันหรืออยู่ภายใต้การควบคุมขององค์กรจนกว่าผลิตภัณฑ์เหล่านี้จะถูกจัดการตาม 8.9.4.3
สาเหตุ ขอบเขตและผลลัพธ์ของการถอดคืน/การเรียกคืนต้องถูกเก็บรักษาไว้เพื่อเป็นเอกสารสารสนเทศและต้องรายงานไปยังฝ่ายบริหารระดับสูง ในลักษณะของข้อมูลนำเข้าสำหรับการทบทวนของฝ่ายบริหาร (9.3)
องค์กรต้องทวนสอบการดำเนินการและประสิทธิผลของการถอนคืน/การเรียกคืน ผ่านการใช้เทคนิคที่เหมาะสม (เช่น การจำลองการถอนคืน/การเรียกคืน หรือ การฝึกการถอนคืน/การเรียกคืน) และเก็บรักษาเอกสารสารสนเทศ</t>
  </si>
  <si>
    <t xml:space="preserve">9.1.1 </t>
  </si>
  <si>
    <t>The organization shall determine:
a) what needs to be monitored and measured;
b) the methods for monitoring, measurement, analysis and evaluation, as applicable, to ensure valid results;
c) when the monitoring and measuring shall be performed;
d) when the results from monitoring and measurement shall be analysed and evaluated;
e) who shall analyse and evaluate the results from monitoring and measurement.
The organization shall retain appropriate documented information as evidence of the results.
The organization shall evaluate the performance and the effectiveness of the FSMS</t>
  </si>
  <si>
    <t xml:space="preserve">องค์กรต้องพิจารณา:
a) สิ่งที่ต้องถูกเฝ้าติดตามและวัดผล
b) วิธีการสำหรับการเฝ้าติดตาม การวัด การวิเคราะห์และการประเมิน ตามที่นำมาใช้ เพื่อให้มั่นใจถึงผลลัพธ์ที่ถูกต้อง
c) เมื่อใดที่จะต้องทำการเฝ้าติดตามและการวัด
d) เมื่อใดที่ผลจากการเฝ้าติดตามและการวัดจะถูกวิเคราะห์และประเมิน
e) ผุ้ใครจะเป็นผู้วิเคราะห์และประเมินผลลัพธ์จากการเฝ้าติดตามและการวัด
องค์กรต้องเก็บรักษาเอกสารสารสนเทศที่เหมาะสมไว้เป็นหลักฐาน
องค์กรต้องประเมินสมรรถนะและประสิทธิผลของระบบการบริหารความปลอดภัยในอาหาร </t>
  </si>
  <si>
    <t xml:space="preserve">9.1.2 </t>
  </si>
  <si>
    <t>The organization shall analyse and evaluate appropriate data and information arising from monitoring and measurement, including the results of verification activities related to PRPs and the hazard control plan (see 8.8 and 8.5.4), the internal audits (see 9.2) and external audits.
The analysis shall be carried out:
a) to confirm that the overall performance of the system meets the planned arrangements and the FSMS requirements established by the organization;
b) to identify the need for updating or improving the FSMS;
c) to identify trends which indicate a higher incidence of potentially unsafe products or process failures;
d) to establish information for planning of the internal audit programme related to the status and importance of areas to be audited;
e) to provide evidence that corrections and corrective actions are effective.
The results of the analysis and the resulting activities shall be retained as documented information.
The results shall be reported to top management and used as input to the management review (see 9.3) and the updating of the FSMS (see 10.3).
NOTE Methods to analyse data can include statistical techniques.</t>
  </si>
  <si>
    <t>องค์กรต้องวิเคราะห์และประเมินข้อมูลที่เหมาะสมและข้อมูลที่เกิดจากการเฝ้าติดตามและการวัด รวมถึงผลของกิจกรรมการทวนสอบที่เกี่ยวกับ PRPs และแผนควบคุมความอันตราย (ดู 8.8 และ 8.5.4) การตรวจประเมินภายใน (ดู 9.2) และการตรวจประเมินภายนอก
การวิเคราะห์ต้องถูกดำเนินการเพื่อ:
a) ยืนยันว่าสมรรถนะโดยรวมของระบบว่าเป็นไปตามแผนที่กำหนดข้อกำหนดและตามระบบการบริหารความปลอดภัยในอาหารที่ถูกจัดตั้งขึ้นโดยองค์กร
b) ระบุความต้องการสำหรับการทำให้ทันสมัยหรือการปรับปรุงระบบการบริหารความปลอดภัยในอาหาร
c) ระบุแนวโน้มที่บ่งบอกอัตราการเกิดผลิตภัณฑ์ที่ไม่ปลอดภัยหรือความล้มเหลวของกระบวนการที่สูงขึ้น
d) จัดตั้งข้อมูลสำหรับการวางแผนของโปรแกรมการตรวจประเมินภายในที่เกี่ยวกับสถานะและความสำคัญของพื้นที่ที่จะถูกตรวจประเมิน และ
e) แสดงหลักฐานว่าการแก้ไขและการปฏิบัติการแก้ไขใดๆที่นำมาใช้มีประสิทธิผล
ผลลัพธ์ของการวิเคราะห์และกิจกรรมใดๆต้องถูกเก็บรักษาไว้เป็นเอกสารสารสนเทศและต้องรายงานไปยังฝ่ายบริหารระดับสูง และถูกนำมาใช้เป็นข้อมูลสำหรับการทบทวนของฝ่ายบริหาร (ดู 9.3) และการปรับปรุงให้เป็นปัจจุบันของระบบการบริหารความปลอดภัยในอาหาร
หมายเหตุ : วิธีการวิเคราะห์ข้อมูลสามารถรวมถึงเทคนิคทางสถิติ</t>
  </si>
  <si>
    <t xml:space="preserve">9.2.1 </t>
  </si>
  <si>
    <t>The organization shall conduct internal audits at planned intervals to provide information on whether the FSMS:
a) conforms to:
1) the organization’s own requirements for its FSMS;
2) the requirements of this document;
b) is effectively implemented and maintained</t>
  </si>
  <si>
    <t>องค์กรต้องดำเนินการการตรวจประเมินภายในในช่วงเวลาที่กำหนด เพื่อเป็นการให้ข้อมูลว่าระบบการบริหารความปลอดภัยในอาหาร:
a) สอดคล้องกับ:
1) ข้อกำหนดขององค์กรเองสำหรับระบบการบริการความปลอดภัยในอาหาร
2) ข้อกำหนดของเอกสารนี้
b) ถูกนำมาปฏิบัติอย่างมีประสิทธิผลและได้รับการธำรงรักษาไว้</t>
  </si>
  <si>
    <t xml:space="preserve">9.2.2 </t>
  </si>
  <si>
    <t>The organization shall:
a) plan, establish, implement and maintain (an) audit programme(s), including the frequency, methods, responsibilities, planning requirements and reporting, which shall take into consideration the importance of the processes concerned, changes in the FSMS, and the results of monitoring, measurement and previous audits;
b) define the audit criteria and scope for each audit;
c) select competent auditors and conduct audits to ensure objectivity and the impartiality of the audit process;
d) ensure that the results of the audits are reported to the food safety team and relevant management;
e) retain documented information as evidence of the implementation of the audit programme and the audit results;
f) make the necessary correction and take the necessary corrective action within the agreed time frame;
g) determine if the FSMS meets the intent of the food safety policy (see 5.2) and objectives of the FSMS (see 6.2).
Follow-up activities by the organization shall include the verification of the actions taken and the reporting of the verification results.
NOTE ISO 19011 provides guidelines for auditing management systems</t>
  </si>
  <si>
    <t>องค์กรต้อง:
a) วางแผน จัดทำ นำมาปฏิบัติและรักษาไว้ซึ่งโปรแกรมการตรวจประเมิน ซึ่งประกอบด้วย ความถี่ วิธีการ หน้าที่รับผิดชอบ ข้อกำหนดการวางแผนและการรายงาน ซึ่งต้องพิจารณาความสำคัญของกระบวนการที่เกี่ยวข้อง การเปลี่ยนแปลงในระบบการบริหารความปลอดภัยในอาหาร และผลลัพธ์ของการเฝ้าติดตาม การวัดและการตรวจประเมินครั้งล่าสุด
b) กำหนดเกณฑ์การตรวจประเมินและขอบเขตของแต่ละการตรวจประเมิน
c) เลือกผู้ตรวจประเมินที่มีความสามารถ และทำการตรวจประเมินเพื่อให้แน่ใจวัตถุประสงค์และเป็นกลางของกระบวนการตรวจประเมิน
d) ทำให้มั่นใจว่าผลของการตรวจประเมินถูกรายงานไปยังทีมความปลอดภัยในอาหารและฝ่ายบริหารที่เกี่ยวข้อง
e) เก็บรักษาเอกสารสารสนเทศเป็นหลักฐานของการดำเนินการของโปรแกรมการตรวจประเมินและผลของการตรวจประเมิน
f) ดำเนินการการแก้ไขและการปฏิบัติการแก้ไขที่จำเป็นภายในเวลาที่ตกลงไว้
g) พิจารณาว่าระบบการบริหารความปลอดภัยในอาหารตรงตามจุดประสงค์ของนโยบายความปลอดภัยในอาหาร (ดู 5.2) และวัตถุประสงค์ของระบบการบริหารความปลอดภัยในอาหาร (ดู 6.2) หรือไม่
กิจกรรมติดตามผลโดยองค์กรจะต้องรวมถึงการทวนสอบการดำเนินการและการรายงานผลการทวนสอบ
หมายเหตุ  ISO 19011 ให้แนวทางสำหรับการตรวจประเมินระบบการบริหาร</t>
  </si>
  <si>
    <t xml:space="preserve">9.3.1 </t>
  </si>
  <si>
    <t>Top management shall review the organization’s FSMS, at planned intervals, to ensure its continuing suitability, adequacy and effectiveness</t>
  </si>
  <si>
    <t>ฝ่ายบริหารระดับสูงต้องทบทวนระบบการบริหารความปลอดภัยในอาหารขององค์กรในช่วงเวลาที่วางแผนไว้ เพื่อให้มั่นใจถึงความเหมาะสม ความเพียงพอและประสิทธิผลอย่างต่อเนื่องของระบบ</t>
  </si>
  <si>
    <t xml:space="preserve">9.3.2 </t>
  </si>
  <si>
    <t>The management review shall consider:
a) the status of actions from previous management reviews;
b) changes in external and internal issues that are relevant to the FSMS, including changes in the organization and its context (see 4.1);
c) information on the performance and the effectiveness of the FSMS, including trends in:
1) result(s) of system updating activities (see 4.4 and 10.3);
2) monitoring and measurement results;
3) analysis of the results of verification activities related to PRPs and the hazard control plan(see 8.8.2);
4) nonconformities and corrective actions;
5) audit results (internal and external);
6) inspections (e.g. regulatory, customer);
7) the performance of external providers;
8) the review of risks and opportunities and of the effectiveness of actions taken to address them (see 6.1);
9) the extent to which objectives of the FSMS have been met;
d) the adequacy of resources;
e) any emergency situation, incident (see 8.4.2) or withdrawal/recall (see 8.9.5) that occurred;
f) relevant information obtained through external (see 7.4.2) and internal (see 7.4.3) communication,including requests and complaints from interested parties;
g) opportunities for continual improvement.
The organization shall retain documented information as evidence of the results of management reviews.</t>
  </si>
  <si>
    <t>การทบทวนของฝ่ายบริหารต้องประกอบด้วยการพิจารณาเกี่ยวกับ:
a) สถานะของการปฏิบัติจากการทบทวนของฝ่ายบริหารครั้งที่ผ่านมา
b) การเปลี่ยนแปลงของประเด็นภายนอกและภายในที่เกี่ยวข้องกับระบบการบริหารความปลอดภัยในอาหาร รวมถึงการเปลี่ยนแปลงในองค์กรและบริบทขององค์กร (ดู 4.1)
c) ข้อมูลเรื่องสมรรถนะและประสิทธิผลของระบบการบริหารความปลอดภัยในอาหาร รวมถึงแนวโน้มใน:
1) ผลของกิจกรรมการอัพเดทระบบ (ดู 4.4 และ 10.3)
2)ผลลัพธ์การเฝ้าติดตามและการวัด
3) การวิเคราะห์ผลลัพธ์ของกิจกรรมการทวนสอบที่เกี่ยวกับ PRPs และแผนควบคุมความอันตราย (ดู 8.8.2)
4) ความไม่สอดคล้องตามข้อกำหนดและการปฏิบัติการแก้ไข
5) ผลลัพธ์การตรวจประเมิน (ภายในและภายนอก)
6) การตรวจสอบ (เช่น กฎหมาย ลูกค้า)
7) สมรรถนะของผู้จัดหาภายนอก
8) การทบทวนความเสี่ยงและโอกาส และการทบทวนประสิทธิผลของการปฏิบัติที่นำมาใช้จัดการ (ดู 6.1) 
9) ขอบเขตที่สอดคล้องกับวัตถุประสงค์ของระบบการบริหารความปลอดภัยในอาหาร
d) ความเพียงพอของทรัพยากร
e) สถานการณ์ฉุกเฉิน อุบัติการณ์ (ดู 8.4.2) หรือ การถอนคืน/การเรียกคืน (ดู 8.9.5) ที่เกิดขึ้น
f) ข้อมูลที่เกี่ยวข้องที่ได้รับผ่านทางการสื่อสารภายนอก (7.4.2) และภายใน (7.4.3) รวมถึงคำเรียกร้องและคำร้องเรียนจากผู้มีส่วนได้ส่วนเสีย
g) โอกาสสำหรับการปรับปรุงอย่างต่อเนื่อง
องค์กรต้องเก็บรักษาเอกสารสารสนเทศไว้เป็นหลักฐานของผลการทบทวนฝ่ายบริหาร</t>
  </si>
  <si>
    <t xml:space="preserve">9.3.3 </t>
  </si>
  <si>
    <t>The outputs of the management review shall include:
a) decisions and actions related to continual improvement opportunities;
b) any need for updates and changes to the FSMS, including resource needs and revision of the food safety policy and objectives of the FSMS.
The organization shall retain documented information as evidence of the results of management reviews.</t>
  </si>
  <si>
    <t>ผลที่ได้รับจากการทบทวนของฝ่ายบริหารต้องประกอบด้วย:
a) การตัดสินใจและการดำเนินการที่สัมพันธ์กับโอกาสในการปรับปรุงอย่างต่อเนื่อง และ
b) ความจำเป็นในการปรับปรุงและเปลี่ยนแปลง ระบบการบริหารความปลอดภัยในอาหาร รวมถึงความต้องการทรัพยากรและการทบทวนนโยบายและวัตถุประสงค์ด้านความปลอดภัยของอาหารของ ระบบการบริหารความปลอดภัยในอาหาร
องค์กรต้องเก็บรักษาเอกสารสารสนเทศเพื่อเป็นหลักฐานของผลลัพธ์ของการทบทวนของฝ่ายบริหาร</t>
  </si>
  <si>
    <t xml:space="preserve">10.1.1 </t>
  </si>
  <si>
    <t>When a nonconformity occurs, the organization shall:
a) react to the nonconformity and, as applicable:
1) take action to control and correct it;
2) deal with the consequences;
b) evaluate the need for action to eliminate the cause(s) of the nonconformity, in order that it does not recur or occur elsewhere, by:
1) reviewing the nonconformity;
2) determining the causes of the nonconformity;
3) determining if similar nonconformities exist, or could potentially occur;
c) implement any action needed;
d) review the effectiveness of any corrective action taken;
e) make changes to the FSMS, if necessary.
Corrective actions shall be appropriate to the effects of the nonconformities encountered.</t>
  </si>
  <si>
    <t>เมื่อมีความไม่สอดคล้องต่อข้อกำหนดของเอกสารนี้เกิดขึ้น องค์กรต้อง:
a) ตอบสนองกับความไม่สอดคล้องตามข้อกำหนด และ,ที่สามารถใช้ได้
1) ดำเนินการเพื่อควบคุมและแก้ไขความไม่สอดคล้องนี้
2) จัดการกับผลที่ตามมา
b) ประเมินความจำเป็นสำหรับการดำเนินการเพื่อกำจัดสาเหตุของความไม่สอดคล้องตามข้อกำหนด เพื่อไม่ทำให้เกิดขึ้นอีก หรือ ไม่ทำให้เกิดขึ้นที่อื่น โดย:
1) ทบทวนความไม่สอดคล้องตามข้อกำหนด
2) ระบุสาเหตุของความไม่สอดคล้องตามข้อกำหนด
3) ระบุว่าความไม่สอดคล้องตามข้อกำหนดที่คล้ายกันนี้ยังมีอยู่ หรือสามารถมีโอกาสที่จะเกิดขึ้นหรือไม่
c) ดำเนินการใดๆที่จำเป็น
d) ทบทวนประสิทธิผลของการปฏิบัติการแก้ไขที่นำมาใช้
e) ทำการเปลี่ยนแปลงระบบการบริหารความปลอดภัยในอาหาร หากมีความจำเป็น
การปฏิบัติการแก้ไขจะต้องเหมาะสมกับผลกระทบของความไม่สอดคล้องตามข้อกำหนดที่เผชิญ</t>
  </si>
  <si>
    <t xml:space="preserve">10.1.2 </t>
  </si>
  <si>
    <t>The organization shall retain documented information as evidence of:
a) the nature of the nonconformities and any subsequent actions taken;
b) the results of any corrective action</t>
  </si>
  <si>
    <t>องค์กรต้องเก็บรักษาเอกสารสารสนเทศเพื่อเป็นหลักฐานของ:
a) ลักษณะของสิ่งทีไม่เป็นไปตามข้อกำหนดและการดำเนินการใด ๆ ต่อมา และ
b) ผลของการดำเนินการแก้ไข</t>
  </si>
  <si>
    <t>The organization shall continually improve the suitability, adequacy and effectiveness of the FSMS.
Top management shall ensure that the organization continually improves the effectiveness of the FSMS through the use of communication (see 7.4), management review (see 9.3), internal audit (see 9.2), analysis of results of verification activities (see 8.8.2), validation of control measure(s) and combination(s) of control measure(s) (see 8.5.3), corrective actions (see 8.9.3) and FSMS updating (see 10.3).</t>
  </si>
  <si>
    <t xml:space="preserve">องค์กรต้องมีการปรับปรุงระบบการจัดการความปลอดภัยในอาหาร ให้เพียงพอ เหมาะสมและมีประสิทธิผล อย่างต่อเนื่อง
ผู้บริหารระดับสูงต้องทำให้มั่นใจว่าองค์กรได้มีความต่อเนื่องในการปรับปรุงประสิทธิผลของระบบการจัดการความปลอดภัยในอาหาร ผ่านการสื่อสาร (ดู 7.4)  การทบทวนฝ่ายบริหาร (ดู 9.3)  การตรวจติดตามภายใน (ดู 9.2)  การวิเคราะห์ผลของกิจกรรมการทวนสอบ (ดู 8.8.2), การรับรองมาตรการควบคุมและมาตรการควบคุมร่วม(ดู 8.5.3)    ปฎิบัติการแก้ไข (ดู 8.9.3)   และการปรับปรุงระบบการจัดการความปลอดภัยในอาหาร (ดู 10.3)  </t>
  </si>
  <si>
    <t>Top management shall ensure that the FSMS is continually updated. To achieve this, the food safety team shall evaluate the FSMS at planned intervals. The team shall consider whether it is necessary to review the hazard analysis (see 8.5.2), the established hazard control plan (see 8.5.4) and the established PRPs
(see 8.2). The updating activities shall be based on:
a) input from communication, external as well as internal (see 7.4);
b) input from other information concerning the suitability, adequacy and effectiveness of the FSMS;
c) output from the analysis of results of verification activities (see 9.1.2);
d) output from management review (see 9.3).
System updating activities shall be retained as documented information and reported as input to the management review (see 9.3).</t>
  </si>
  <si>
    <t>ฝ่ายบริหารระดับสูงต้องทำให้มั่นใจว่าระบบการบริหารความปลอดภัยในอาหารจะได้รับการปรับปรุงให้เป็นปัจุบันอย่างต่อเนื่อง เพื่อให้บรรลุสิ่งนี้, ทีมความปลอดภัยในอาหารต้องประเมินระบบการบริหารความปลอดภัยในอาหารตามช่วงเวลาที่วางแผนไว้  ทีมต้องคำนึงถึงว่ามีความจำเป็นในการทบทวนการวิเคราะห์ความอันตราย (ดู 8.5.2) แผนควบคุมความอันตรายที่จัดตั้งขึ้น (ดู 8.5.4) และ PRPs ที่จัดตั้งขึ้น (ดู 8.2) หรือไม่ กิจกรรมการอัพเดทต้องอยู่บนพื้นฐานของ:
a) ข้อมูลนำเข้าจากการสื่อสารภายนอกและภายใน (ดู 7.4)
b) ข้อมูลนำเข้าจากข้อมูลที่เกี่ยวกับความเหมาะสม ความเพียงพอและประสิทธิผลของระบบการบริหารความปลอดภัยในอาหาร
c) ผลที่ได้รับจากการวิเคราะห์ผลลัพธ์ของกิจกรรมการทวนสอบ (ดูข้อกำหนด 9.1.2)
d) ผลที่ได้รับจากการทบทวนของฝ่ายบริหาร (ดู 9.3)
กิจกรรมการอัพเดทระบบต้องถูกเก็บรักษาไว้เพื่อเป็นเอกสารสารสนเทศและรายงานเพื่อเป็นข้อมูลนำเข้าสำหรับการทบทวนของฝ่ายบริหาร (ดู 9.3)</t>
  </si>
  <si>
    <r>
      <rPr>
        <b/>
        <sz val="10"/>
        <rFont val="Tahoma"/>
        <family val="2"/>
      </rPr>
      <t>Understanding the organization and its context</t>
    </r>
    <r>
      <rPr>
        <sz val="10"/>
        <rFont val="Tahoma"/>
        <family val="2"/>
      </rPr>
      <t xml:space="preserve">
ความเข้าใจในองค์กรและบริบทขององค์กร</t>
    </r>
  </si>
  <si>
    <r>
      <rPr>
        <b/>
        <sz val="10"/>
        <rFont val="Tahoma"/>
        <family val="2"/>
      </rPr>
      <t>Understanding the needs and expectations of interested parties</t>
    </r>
    <r>
      <rPr>
        <sz val="10"/>
        <rFont val="Tahoma"/>
        <family val="2"/>
      </rPr>
      <t xml:space="preserve">
ความเข้าใจในความต้องการและความคาดหวังของผู้มีส่วนได้ส่วนเสีย</t>
    </r>
  </si>
  <si>
    <r>
      <t xml:space="preserve">Determining the scope of the food safety management system
</t>
    </r>
    <r>
      <rPr>
        <sz val="10"/>
        <rFont val="Tahoma"/>
        <family val="2"/>
      </rPr>
      <t>การกำหนดขอบเขตของระบบการบริหารความปลอดภัยในอาหาร</t>
    </r>
  </si>
  <si>
    <r>
      <rPr>
        <b/>
        <sz val="10"/>
        <rFont val="Tahoma"/>
        <family val="2"/>
      </rPr>
      <t>Food safety management system</t>
    </r>
    <r>
      <rPr>
        <sz val="10"/>
        <rFont val="Tahoma"/>
        <family val="2"/>
      </rPr>
      <t xml:space="preserve">
ระบบการบริหารความปลอดภัยในอาหาร</t>
    </r>
  </si>
  <si>
    <r>
      <rPr>
        <b/>
        <sz val="10"/>
        <rFont val="Tahoma"/>
        <family val="2"/>
      </rPr>
      <t>Leadership and commitment</t>
    </r>
    <r>
      <rPr>
        <sz val="10"/>
        <rFont val="Tahoma"/>
        <family val="2"/>
      </rPr>
      <t xml:space="preserve">
ความเป็นผู้นำและความมุ่งมั่น</t>
    </r>
  </si>
  <si>
    <r>
      <rPr>
        <b/>
        <sz val="10"/>
        <rFont val="Tahoma"/>
        <family val="2"/>
      </rPr>
      <t>Policy</t>
    </r>
    <r>
      <rPr>
        <sz val="10"/>
        <rFont val="Tahoma"/>
        <family val="2"/>
      </rPr>
      <t xml:space="preserve">
นโยบายด้านความปลอดภัยในอาหาร</t>
    </r>
  </si>
  <si>
    <r>
      <rPr>
        <b/>
        <sz val="10"/>
        <rFont val="Tahoma"/>
        <family val="2"/>
      </rPr>
      <t>Establishing the food safety policy</t>
    </r>
    <r>
      <rPr>
        <sz val="10"/>
        <rFont val="Tahoma"/>
        <family val="2"/>
      </rPr>
      <t xml:space="preserve">
การกำหนดนโยบายด้านความปลอดภัยในอาหาร</t>
    </r>
  </si>
  <si>
    <r>
      <rPr>
        <b/>
        <sz val="10"/>
        <rFont val="Tahoma"/>
        <family val="2"/>
      </rPr>
      <t>Communicating the food safety policy</t>
    </r>
    <r>
      <rPr>
        <sz val="10"/>
        <rFont val="Tahoma"/>
        <family val="2"/>
      </rPr>
      <t xml:space="preserve">
การสื่อสารนโยบายด้านความปลอดภัยในอาหาร</t>
    </r>
  </si>
  <si>
    <r>
      <rPr>
        <b/>
        <sz val="10"/>
        <rFont val="Tahoma"/>
        <family val="2"/>
      </rPr>
      <t>Organizational roles, responsibilities and authorities</t>
    </r>
    <r>
      <rPr>
        <sz val="10"/>
        <rFont val="Tahoma"/>
        <family val="2"/>
      </rPr>
      <t xml:space="preserve">
บทบาท หน้าที่รับผิดขอบและอำนาจขององค์กร</t>
    </r>
  </si>
  <si>
    <r>
      <rPr>
        <b/>
        <sz val="10"/>
        <rFont val="Tahoma"/>
        <family val="2"/>
      </rPr>
      <t>Actions to address risks and opportunities</t>
    </r>
    <r>
      <rPr>
        <sz val="10"/>
        <rFont val="Tahoma"/>
        <family val="2"/>
      </rPr>
      <t xml:space="preserve">
การดำเนินการเพื่อจัดการความเสี่ยงและโอกาส</t>
    </r>
  </si>
  <si>
    <r>
      <rPr>
        <b/>
        <sz val="10"/>
        <rFont val="Tahoma"/>
        <family val="2"/>
      </rPr>
      <t>Objectives of the food safety management system and planning to achieve them</t>
    </r>
    <r>
      <rPr>
        <sz val="10"/>
        <rFont val="Tahoma"/>
        <family val="2"/>
      </rPr>
      <t xml:space="preserve">
วัตถุประสงค์ของระบบการบริหารความปลอดภัยในอาหารและการวางแผนเพื่อบรรลุวัตถุประสงค์</t>
    </r>
  </si>
  <si>
    <r>
      <rPr>
        <b/>
        <sz val="10"/>
        <rFont val="Tahoma"/>
        <family val="2"/>
      </rPr>
      <t>Planning of changes</t>
    </r>
    <r>
      <rPr>
        <sz val="10"/>
        <rFont val="Tahoma"/>
        <family val="2"/>
      </rPr>
      <t xml:space="preserve">
การวางแผนการเปลี่ยนแปลง</t>
    </r>
  </si>
  <si>
    <r>
      <rPr>
        <b/>
        <sz val="10"/>
        <rFont val="Tahoma"/>
        <family val="2"/>
      </rPr>
      <t>Resources</t>
    </r>
    <r>
      <rPr>
        <sz val="10"/>
        <rFont val="Tahoma"/>
        <family val="2"/>
      </rPr>
      <t xml:space="preserve">
ทรัพยากร</t>
    </r>
  </si>
  <si>
    <r>
      <rPr>
        <b/>
        <sz val="10"/>
        <rFont val="Tahoma"/>
        <family val="2"/>
      </rPr>
      <t>General</t>
    </r>
    <r>
      <rPr>
        <sz val="10"/>
        <rFont val="Tahoma"/>
        <family val="2"/>
      </rPr>
      <t xml:space="preserve">
ทั่วไป</t>
    </r>
  </si>
  <si>
    <r>
      <rPr>
        <b/>
        <sz val="10"/>
        <rFont val="Tahoma"/>
        <family val="2"/>
      </rPr>
      <t>People</t>
    </r>
    <r>
      <rPr>
        <sz val="10"/>
        <rFont val="Tahoma"/>
        <family val="2"/>
      </rPr>
      <t xml:space="preserve">
บุคลากร</t>
    </r>
  </si>
  <si>
    <r>
      <rPr>
        <b/>
        <sz val="10"/>
        <rFont val="Tahoma"/>
        <family val="2"/>
      </rPr>
      <t>Infrastructure</t>
    </r>
    <r>
      <rPr>
        <sz val="10"/>
        <rFont val="Tahoma"/>
        <family val="2"/>
      </rPr>
      <t xml:space="preserve">
โครงสร้างพื้นฐาน</t>
    </r>
  </si>
  <si>
    <r>
      <rPr>
        <b/>
        <sz val="10"/>
        <rFont val="Tahoma"/>
        <family val="2"/>
      </rPr>
      <t>Work environment</t>
    </r>
    <r>
      <rPr>
        <sz val="10"/>
        <rFont val="Tahoma"/>
        <family val="2"/>
      </rPr>
      <t xml:space="preserve">
สภาพแวดล้อมในการทำงาน</t>
    </r>
  </si>
  <si>
    <r>
      <rPr>
        <b/>
        <sz val="10"/>
        <rFont val="Tahoma"/>
        <family val="2"/>
      </rPr>
      <t>Externally developed elements of the food safety management system</t>
    </r>
    <r>
      <rPr>
        <sz val="10"/>
        <rFont val="Tahoma"/>
        <family val="2"/>
      </rPr>
      <t xml:space="preserve">
องค์ประกอบที่พัฒนาขึ้นจากภายนอกของระบบการบริหารความปลอดภัยในอาหาร</t>
    </r>
  </si>
  <si>
    <r>
      <rPr>
        <b/>
        <sz val="10"/>
        <rFont val="Tahoma"/>
        <family val="2"/>
      </rPr>
      <t>Control of externally provided processes, products or services</t>
    </r>
    <r>
      <rPr>
        <sz val="10"/>
        <rFont val="Tahoma"/>
        <family val="2"/>
      </rPr>
      <t xml:space="preserve">
การควบคุมกระบวนการ ผลิตภัณฑ์หรือการบริการที่จัดหาจากภายนอก</t>
    </r>
  </si>
  <si>
    <r>
      <rPr>
        <b/>
        <sz val="10"/>
        <rFont val="Tahoma"/>
        <family val="2"/>
      </rPr>
      <t>Competence</t>
    </r>
    <r>
      <rPr>
        <sz val="10"/>
        <rFont val="Tahoma"/>
        <family val="2"/>
      </rPr>
      <t xml:space="preserve">
ความสามารถ</t>
    </r>
  </si>
  <si>
    <r>
      <rPr>
        <b/>
        <sz val="10"/>
        <rFont val="Tahoma"/>
        <family val="2"/>
      </rPr>
      <t>Awareness</t>
    </r>
    <r>
      <rPr>
        <sz val="10"/>
        <rFont val="Tahoma"/>
        <family val="2"/>
      </rPr>
      <t xml:space="preserve">
การตระหนัก</t>
    </r>
  </si>
  <si>
    <r>
      <rPr>
        <b/>
        <sz val="10"/>
        <rFont val="Tahoma"/>
        <family val="2"/>
      </rPr>
      <t>Communication</t>
    </r>
    <r>
      <rPr>
        <sz val="10"/>
        <rFont val="Tahoma"/>
        <family val="2"/>
      </rPr>
      <t xml:space="preserve">
การสื่อสาร</t>
    </r>
  </si>
  <si>
    <r>
      <rPr>
        <b/>
        <sz val="10"/>
        <rFont val="Tahoma"/>
        <family val="2"/>
      </rPr>
      <t>External communication</t>
    </r>
    <r>
      <rPr>
        <sz val="10"/>
        <rFont val="Tahoma"/>
        <family val="2"/>
      </rPr>
      <t xml:space="preserve">
การสื่อสารภายนอก</t>
    </r>
  </si>
  <si>
    <r>
      <rPr>
        <b/>
        <sz val="10"/>
        <rFont val="Tahoma"/>
        <family val="2"/>
      </rPr>
      <t>Internal communication</t>
    </r>
    <r>
      <rPr>
        <sz val="10"/>
        <rFont val="Tahoma"/>
        <family val="2"/>
      </rPr>
      <t xml:space="preserve">
การสื่อสารภายใน</t>
    </r>
  </si>
  <si>
    <r>
      <rPr>
        <b/>
        <sz val="10"/>
        <rFont val="Tahoma"/>
        <family val="2"/>
      </rPr>
      <t>Documented information</t>
    </r>
    <r>
      <rPr>
        <sz val="10"/>
        <rFont val="Tahoma"/>
        <family val="2"/>
      </rPr>
      <t xml:space="preserve">
เอกสารสารสนเทศ</t>
    </r>
  </si>
  <si>
    <r>
      <rPr>
        <b/>
        <sz val="10"/>
        <rFont val="Tahoma"/>
        <family val="2"/>
      </rPr>
      <t>Creating and updating</t>
    </r>
    <r>
      <rPr>
        <sz val="10"/>
        <rFont val="Tahoma"/>
        <family val="2"/>
      </rPr>
      <t xml:space="preserve">
การสร้างและการทำให้เป็นปัจจุบัน</t>
    </r>
  </si>
  <si>
    <r>
      <rPr>
        <b/>
        <sz val="10"/>
        <rFont val="Tahoma"/>
        <family val="2"/>
      </rPr>
      <t>Control of documented information</t>
    </r>
    <r>
      <rPr>
        <sz val="10"/>
        <rFont val="Tahoma"/>
        <family val="2"/>
      </rPr>
      <t xml:space="preserve">
การควบคุมเอกสารสารสนเทศ</t>
    </r>
  </si>
  <si>
    <r>
      <rPr>
        <b/>
        <sz val="10"/>
        <rFont val="Tahoma"/>
        <family val="2"/>
      </rPr>
      <t>Operational planning and control</t>
    </r>
    <r>
      <rPr>
        <sz val="10"/>
        <rFont val="Tahoma"/>
        <family val="2"/>
      </rPr>
      <t xml:space="preserve">
การวางแผนและการควบคุมการดำเนินการ </t>
    </r>
  </si>
  <si>
    <r>
      <rPr>
        <b/>
        <sz val="10"/>
        <rFont val="Tahoma"/>
        <family val="2"/>
      </rPr>
      <t>Prerequisite programmes (PRPs)</t>
    </r>
    <r>
      <rPr>
        <sz val="10"/>
        <rFont val="Tahoma"/>
        <family val="2"/>
      </rPr>
      <t xml:space="preserve">
โปรมแกรมสุขลักษณะพื้นฐาน </t>
    </r>
  </si>
  <si>
    <r>
      <rPr>
        <b/>
        <sz val="10"/>
        <rFont val="Tahoma"/>
        <family val="2"/>
      </rPr>
      <t>Traceability system</t>
    </r>
    <r>
      <rPr>
        <sz val="10"/>
        <rFont val="Tahoma"/>
        <family val="2"/>
      </rPr>
      <t xml:space="preserve">
ระบบการสอบกลับ </t>
    </r>
  </si>
  <si>
    <r>
      <rPr>
        <b/>
        <sz val="10"/>
        <rFont val="Tahoma"/>
        <family val="2"/>
      </rPr>
      <t>Emergency preparedness and response</t>
    </r>
    <r>
      <rPr>
        <sz val="10"/>
        <rFont val="Tahoma"/>
        <family val="2"/>
      </rPr>
      <t xml:space="preserve">
การเตรียมการและการตอบสนองภาวะฉุกเฉิน </t>
    </r>
  </si>
  <si>
    <r>
      <rPr>
        <b/>
        <sz val="10"/>
        <rFont val="Tahoma"/>
        <family val="2"/>
      </rPr>
      <t>Handling of emergencies and incidents</t>
    </r>
    <r>
      <rPr>
        <sz val="10"/>
        <rFont val="Tahoma"/>
        <family val="2"/>
      </rPr>
      <t xml:space="preserve">
การจัดการภาวะฉุกเฉินและเหตุการณ์ </t>
    </r>
  </si>
  <si>
    <r>
      <rPr>
        <b/>
        <sz val="10"/>
        <rFont val="Tahoma"/>
        <family val="2"/>
      </rPr>
      <t>Hazard control</t>
    </r>
    <r>
      <rPr>
        <sz val="10"/>
        <rFont val="Tahoma"/>
        <family val="2"/>
      </rPr>
      <t xml:space="preserve">
การควบคุมความอันตราย </t>
    </r>
  </si>
  <si>
    <r>
      <rPr>
        <b/>
        <sz val="10"/>
        <rFont val="Tahoma"/>
        <family val="2"/>
      </rPr>
      <t>Preliminary steps to enable hazard analysis</t>
    </r>
    <r>
      <rPr>
        <sz val="10"/>
        <rFont val="Tahoma"/>
        <family val="2"/>
      </rPr>
      <t xml:space="preserve">
ขั้นตอนเบื้องต้นสำหรับการวิเคราะห์ความอันตราย </t>
    </r>
  </si>
  <si>
    <r>
      <rPr>
        <b/>
        <sz val="10"/>
        <rFont val="Tahoma"/>
        <family val="2"/>
      </rPr>
      <t>Characteristics of raw materials, ingredients and product contact materials</t>
    </r>
    <r>
      <rPr>
        <sz val="10"/>
        <rFont val="Tahoma"/>
        <family val="2"/>
      </rPr>
      <t xml:space="preserve">
คุณลักษณะของวัตถุดิบ ส่วนประกอบและวัสดุที่สัมผัสผลิตภัณฑ์</t>
    </r>
  </si>
  <si>
    <r>
      <rPr>
        <b/>
        <sz val="10"/>
        <rFont val="Tahoma"/>
        <family val="2"/>
      </rPr>
      <t>Characteristics of end products</t>
    </r>
    <r>
      <rPr>
        <sz val="10"/>
        <rFont val="Tahoma"/>
        <family val="2"/>
      </rPr>
      <t xml:space="preserve">
คุณลักษณะของผลิตภัณฑ์สุดท้าย</t>
    </r>
  </si>
  <si>
    <r>
      <rPr>
        <b/>
        <sz val="10"/>
        <rFont val="Tahoma"/>
        <family val="2"/>
      </rPr>
      <t>Intended use</t>
    </r>
    <r>
      <rPr>
        <sz val="10"/>
        <rFont val="Tahoma"/>
        <family val="2"/>
      </rPr>
      <t xml:space="preserve">
จุดประสงค์การใช้งาน </t>
    </r>
  </si>
  <si>
    <r>
      <rPr>
        <b/>
        <sz val="10"/>
        <rFont val="Tahoma"/>
        <family val="2"/>
      </rPr>
      <t>Flow diagrams and description of processes</t>
    </r>
    <r>
      <rPr>
        <sz val="10"/>
        <rFont val="Tahoma"/>
        <family val="2"/>
      </rPr>
      <t xml:space="preserve">
แผนผังการไหลและคำอธิบายกระบวนการ </t>
    </r>
  </si>
  <si>
    <r>
      <rPr>
        <b/>
        <sz val="10"/>
        <rFont val="Tahoma"/>
        <family val="2"/>
      </rPr>
      <t>Preparation of the flow diagrams</t>
    </r>
    <r>
      <rPr>
        <sz val="10"/>
        <rFont val="Tahoma"/>
        <family val="2"/>
      </rPr>
      <t xml:space="preserve">
การเตรียมแผนผังการไหล </t>
    </r>
  </si>
  <si>
    <r>
      <rPr>
        <b/>
        <sz val="10"/>
        <rFont val="Tahoma"/>
        <family val="2"/>
      </rPr>
      <t>On-site confirmation of flow diagrams</t>
    </r>
    <r>
      <rPr>
        <sz val="10"/>
        <rFont val="Tahoma"/>
        <family val="2"/>
      </rPr>
      <t xml:space="preserve">
การยืนยันแผนผังการไหล ณ สถานที่ปฏิบัติงาน</t>
    </r>
  </si>
  <si>
    <r>
      <rPr>
        <b/>
        <sz val="10"/>
        <rFont val="Tahoma"/>
        <family val="2"/>
      </rPr>
      <t>Description of processes and process environment</t>
    </r>
    <r>
      <rPr>
        <sz val="10"/>
        <rFont val="Tahoma"/>
        <family val="2"/>
      </rPr>
      <t xml:space="preserve">
คำอธิบายกระบวนการและสภาพแวดล้อมของกระบวนการ</t>
    </r>
  </si>
  <si>
    <r>
      <rPr>
        <b/>
        <sz val="10"/>
        <rFont val="Tahoma"/>
        <family val="2"/>
      </rPr>
      <t>Hazard analysis</t>
    </r>
    <r>
      <rPr>
        <sz val="10"/>
        <rFont val="Tahoma"/>
        <family val="2"/>
      </rPr>
      <t xml:space="preserve">
การวิเคราะห์อันตราย </t>
    </r>
  </si>
  <si>
    <r>
      <rPr>
        <b/>
        <sz val="10"/>
        <rFont val="Tahoma"/>
        <family val="2"/>
      </rPr>
      <t>Hazard assessment</t>
    </r>
    <r>
      <rPr>
        <sz val="10"/>
        <rFont val="Tahoma"/>
        <family val="2"/>
      </rPr>
      <t xml:space="preserve">
การประเมินอันตราย </t>
    </r>
  </si>
  <si>
    <r>
      <rPr>
        <b/>
        <sz val="10"/>
        <rFont val="Tahoma"/>
        <family val="2"/>
      </rPr>
      <t>Selection and categorization of control measure(s)</t>
    </r>
    <r>
      <rPr>
        <sz val="10"/>
        <rFont val="Tahoma"/>
        <family val="2"/>
      </rPr>
      <t xml:space="preserve">
การเลือกและการแบ่งประเภทมาตรการควบคุม </t>
    </r>
  </si>
  <si>
    <r>
      <rPr>
        <b/>
        <sz val="10"/>
        <rFont val="Tahoma"/>
        <family val="2"/>
      </rPr>
      <t>Validation of control measure(s) and combinations of control measures</t>
    </r>
    <r>
      <rPr>
        <sz val="10"/>
        <rFont val="Tahoma"/>
        <family val="2"/>
      </rPr>
      <t xml:space="preserve">
การรับรองมาตรการควบคุมและมาตรการควบคุมร่วม </t>
    </r>
  </si>
  <si>
    <r>
      <rPr>
        <b/>
        <sz val="10"/>
        <rFont val="Tahoma"/>
        <family val="2"/>
      </rPr>
      <t>Hazard control plan (HACCP/OPRP plan)</t>
    </r>
    <r>
      <rPr>
        <sz val="10"/>
        <rFont val="Tahoma"/>
        <family val="2"/>
      </rPr>
      <t xml:space="preserve">
แผนควบคุมความอันตราย (HACCP/ แผน OPRP) </t>
    </r>
  </si>
  <si>
    <r>
      <rPr>
        <b/>
        <sz val="10"/>
        <rFont val="Tahoma"/>
        <family val="2"/>
      </rPr>
      <t>Determination of critical limits and action criteria</t>
    </r>
    <r>
      <rPr>
        <sz val="10"/>
        <rFont val="Tahoma"/>
        <family val="2"/>
      </rPr>
      <t xml:space="preserve">
การระบุค่าวิกฤติและเกณฑ์การปฏิบัติ </t>
    </r>
  </si>
  <si>
    <r>
      <rPr>
        <b/>
        <sz val="10"/>
        <rFont val="Tahoma"/>
        <family val="2"/>
      </rPr>
      <t>Monitoring systems at CCPs and for OPRPs</t>
    </r>
    <r>
      <rPr>
        <sz val="10"/>
        <rFont val="Tahoma"/>
        <family val="2"/>
      </rPr>
      <t xml:space="preserve">
ระบบเฝ้าติดตามที่ จุดวิกฤติ CCPs และ OPRPs</t>
    </r>
  </si>
  <si>
    <r>
      <rPr>
        <b/>
        <sz val="10"/>
        <rFont val="Tahoma"/>
        <family val="2"/>
      </rPr>
      <t>Actions when critical limits or action criteria are not met</t>
    </r>
    <r>
      <rPr>
        <sz val="10"/>
        <rFont val="Tahoma"/>
        <family val="2"/>
      </rPr>
      <t xml:space="preserve">
การปฏิบัติเมื่อไม่สอดคล้องกับค่าวิกฤติหรือเกณฑ์การปฏิบัติ</t>
    </r>
  </si>
  <si>
    <r>
      <rPr>
        <b/>
        <sz val="10"/>
        <rFont val="Tahoma"/>
        <family val="2"/>
      </rPr>
      <t>Implementation of the hazard control plan</t>
    </r>
    <r>
      <rPr>
        <sz val="10"/>
        <rFont val="Tahoma"/>
        <family val="2"/>
      </rPr>
      <t xml:space="preserve">
การประยุกต์ใช้ของแผนควบคุมอันตราย </t>
    </r>
  </si>
  <si>
    <r>
      <t xml:space="preserve">Updating the information specifying the PRPs and the hazard control plan
</t>
    </r>
    <r>
      <rPr>
        <sz val="10"/>
        <rFont val="Tahoma"/>
        <family val="2"/>
      </rPr>
      <t>การปรับปรุงข้อมูล ที่ระบุ PRPs และแผนการควบคุมความอันตราย</t>
    </r>
  </si>
  <si>
    <r>
      <rPr>
        <b/>
        <sz val="10"/>
        <rFont val="Tahoma"/>
        <family val="2"/>
      </rPr>
      <t>Control of monitoring and measuring</t>
    </r>
    <r>
      <rPr>
        <sz val="10"/>
        <rFont val="Tahoma"/>
        <family val="2"/>
      </rPr>
      <t xml:space="preserve">
การควบคุมการเฝ้าติดตามและการวัด </t>
    </r>
  </si>
  <si>
    <r>
      <rPr>
        <b/>
        <sz val="10"/>
        <rFont val="Tahoma"/>
        <family val="2"/>
      </rPr>
      <t>Verification related to PRPs and the hazard control plan</t>
    </r>
    <r>
      <rPr>
        <sz val="10"/>
        <rFont val="Tahoma"/>
        <family val="2"/>
      </rPr>
      <t xml:space="preserve">
การทวนสอบที่เกี่ยวกับ โปรแกรมสุขลักษณะพื้นฐาน PRPs และแผนการควบคุมอันตราย </t>
    </r>
  </si>
  <si>
    <r>
      <rPr>
        <b/>
        <sz val="10"/>
        <rFont val="Tahoma"/>
        <family val="2"/>
      </rPr>
      <t>Verification</t>
    </r>
    <r>
      <rPr>
        <sz val="10"/>
        <rFont val="Tahoma"/>
        <family val="2"/>
      </rPr>
      <t xml:space="preserve">
การทวนสอบ  </t>
    </r>
  </si>
  <si>
    <r>
      <rPr>
        <b/>
        <sz val="10"/>
        <rFont val="Tahoma"/>
        <family val="2"/>
      </rPr>
      <t>Analysis of results of verification activities</t>
    </r>
    <r>
      <rPr>
        <sz val="10"/>
        <rFont val="Tahoma"/>
        <family val="2"/>
      </rPr>
      <t xml:space="preserve">
การวิเคราะห์ผลลัพธ์ของกิจกรรมการทวนสอบ </t>
    </r>
  </si>
  <si>
    <r>
      <rPr>
        <b/>
        <sz val="10"/>
        <rFont val="Tahoma"/>
        <family val="2"/>
      </rPr>
      <t>Control of product and process nonconformities</t>
    </r>
    <r>
      <rPr>
        <sz val="10"/>
        <rFont val="Tahoma"/>
        <family val="2"/>
      </rPr>
      <t xml:space="preserve">
การควบคุมผลิตภัณฑ์และกระบวนการที่ไม่เป็นตามข้อกำหนด </t>
    </r>
  </si>
  <si>
    <r>
      <rPr>
        <b/>
        <sz val="10"/>
        <rFont val="Tahoma"/>
        <family val="2"/>
      </rPr>
      <t>Corrections</t>
    </r>
    <r>
      <rPr>
        <sz val="10"/>
        <rFont val="Tahoma"/>
        <family val="2"/>
      </rPr>
      <t xml:space="preserve">
การแก้ไข</t>
    </r>
  </si>
  <si>
    <r>
      <rPr>
        <b/>
        <sz val="10"/>
        <rFont val="Tahoma"/>
        <family val="2"/>
      </rPr>
      <t>Corrective actions</t>
    </r>
    <r>
      <rPr>
        <sz val="10"/>
        <rFont val="Tahoma"/>
        <family val="2"/>
      </rPr>
      <t xml:space="preserve">
การปฏิบัติการแก้ไข</t>
    </r>
  </si>
  <si>
    <r>
      <rPr>
        <b/>
        <sz val="10"/>
        <rFont val="Tahoma"/>
        <family val="2"/>
      </rPr>
      <t>Handling of potentially unsafe products</t>
    </r>
    <r>
      <rPr>
        <sz val="10"/>
        <rFont val="Tahoma"/>
        <family val="2"/>
      </rPr>
      <t xml:space="preserve">
การควบคุมผลิตภัณฑ์ที่มีแนวโน้มไม่ปลอดภัย</t>
    </r>
  </si>
  <si>
    <r>
      <rPr>
        <b/>
        <sz val="10"/>
        <rFont val="Tahoma"/>
        <family val="2"/>
      </rPr>
      <t>Evaluation for release</t>
    </r>
    <r>
      <rPr>
        <sz val="10"/>
        <rFont val="Tahoma"/>
        <family val="2"/>
      </rPr>
      <t xml:space="preserve">
การประเมินสำหรับการปล่อย </t>
    </r>
  </si>
  <si>
    <r>
      <rPr>
        <b/>
        <sz val="10"/>
        <rFont val="Tahoma"/>
        <family val="2"/>
      </rPr>
      <t>Disposition of nonconforming products</t>
    </r>
    <r>
      <rPr>
        <sz val="10"/>
        <rFont val="Tahoma"/>
        <family val="2"/>
      </rPr>
      <t xml:space="preserve">
การกำจัดผลิตภัณฑ์ที่ไม่สอดคล้องตามข้อกำหนด </t>
    </r>
  </si>
  <si>
    <r>
      <rPr>
        <b/>
        <sz val="10"/>
        <rFont val="Tahoma"/>
        <family val="2"/>
      </rPr>
      <t>Withdrawal/recall</t>
    </r>
    <r>
      <rPr>
        <sz val="10"/>
        <rFont val="Tahoma"/>
        <family val="2"/>
      </rPr>
      <t xml:space="preserve">
การถอนคืน/การเรียกคืน </t>
    </r>
  </si>
  <si>
    <r>
      <rPr>
        <b/>
        <sz val="10"/>
        <rFont val="Tahoma"/>
        <family val="2"/>
      </rPr>
      <t>Monitoring, measurement, analysis and evaluation</t>
    </r>
    <r>
      <rPr>
        <sz val="10"/>
        <rFont val="Tahoma"/>
        <family val="2"/>
      </rPr>
      <t xml:space="preserve">
การติดตาม การวัดผล การวิเคราะห์และการประเมิน</t>
    </r>
  </si>
  <si>
    <r>
      <rPr>
        <b/>
        <sz val="10"/>
        <rFont val="Tahoma"/>
        <family val="2"/>
      </rPr>
      <t>Analysis and evaluation</t>
    </r>
    <r>
      <rPr>
        <sz val="10"/>
        <rFont val="Tahoma"/>
        <family val="2"/>
      </rPr>
      <t xml:space="preserve">
การวิเคราะห์และการประเมิน</t>
    </r>
  </si>
  <si>
    <r>
      <rPr>
        <b/>
        <sz val="10"/>
        <rFont val="Tahoma"/>
        <family val="2"/>
      </rPr>
      <t>Internal audit</t>
    </r>
    <r>
      <rPr>
        <sz val="10"/>
        <rFont val="Tahoma"/>
        <family val="2"/>
      </rPr>
      <t xml:space="preserve">
การตรวจประเมินภายใน</t>
    </r>
  </si>
  <si>
    <r>
      <rPr>
        <b/>
        <sz val="10"/>
        <rFont val="Tahoma"/>
        <family val="2"/>
      </rPr>
      <t>Management review</t>
    </r>
    <r>
      <rPr>
        <sz val="10"/>
        <rFont val="Tahoma"/>
        <family val="2"/>
      </rPr>
      <t xml:space="preserve">
การทบทวนของฝ่ายบริหาร</t>
    </r>
  </si>
  <si>
    <r>
      <rPr>
        <b/>
        <sz val="10"/>
        <rFont val="Tahoma"/>
        <family val="2"/>
      </rPr>
      <t>Management review input</t>
    </r>
    <r>
      <rPr>
        <sz val="10"/>
        <rFont val="Tahoma"/>
        <family val="2"/>
      </rPr>
      <t xml:space="preserve">
ข้อมูลนำเข้าสำหรับการทบทวนของฝ่ายบริหาร</t>
    </r>
  </si>
  <si>
    <r>
      <rPr>
        <b/>
        <sz val="10"/>
        <rFont val="Tahoma"/>
        <family val="2"/>
      </rPr>
      <t>Management review output</t>
    </r>
    <r>
      <rPr>
        <sz val="10"/>
        <rFont val="Tahoma"/>
        <family val="2"/>
      </rPr>
      <t xml:space="preserve">
ผลจากการทบทวนของฝ่ายบริหาร</t>
    </r>
  </si>
  <si>
    <r>
      <rPr>
        <b/>
        <sz val="10"/>
        <rFont val="Tahoma"/>
        <family val="2"/>
      </rPr>
      <t>Nonconformity and corrective action</t>
    </r>
    <r>
      <rPr>
        <sz val="10"/>
        <rFont val="Tahoma"/>
        <family val="2"/>
      </rPr>
      <t xml:space="preserve">
ความไม่สอดคล้องตามข้อกำหนดและการปฏิบัติการแก้ไข</t>
    </r>
  </si>
  <si>
    <r>
      <rPr>
        <b/>
        <sz val="10"/>
        <rFont val="Tahoma"/>
        <family val="2"/>
      </rPr>
      <t>Continual improvement</t>
    </r>
    <r>
      <rPr>
        <sz val="10"/>
        <rFont val="Tahoma"/>
        <family val="2"/>
      </rPr>
      <t xml:space="preserve">
การปรับปรุงอย่างต่อเนื่อง</t>
    </r>
  </si>
  <si>
    <r>
      <rPr>
        <b/>
        <sz val="10"/>
        <rFont val="Tahoma"/>
        <family val="2"/>
      </rPr>
      <t>Update of the food safety management system</t>
    </r>
    <r>
      <rPr>
        <sz val="10"/>
        <rFont val="Tahoma"/>
        <family val="2"/>
      </rPr>
      <t xml:space="preserve">
การปรับปรุงให้เป็นปัจจุบันของระบบการบริหารความปลอดภัยในอาหาร</t>
    </r>
  </si>
  <si>
    <t xml:space="preserve">Version </t>
  </si>
  <si>
    <r>
      <t xml:space="preserve">Summarized </t>
    </r>
    <r>
      <rPr>
        <b/>
        <sz val="16"/>
        <color indexed="10"/>
        <rFont val="Tahoma"/>
        <family val="2"/>
      </rPr>
      <t>"CLIENT NAME"</t>
    </r>
    <r>
      <rPr>
        <b/>
        <sz val="16"/>
        <color indexed="9"/>
        <rFont val="Tahoma"/>
        <family val="2"/>
      </rPr>
      <t xml:space="preserve"> FSMS GAP Analysis Results</t>
    </r>
  </si>
  <si>
    <t>Standard</t>
  </si>
  <si>
    <t>Audit date(s)</t>
  </si>
  <si>
    <t>Auditor(s) name</t>
  </si>
  <si>
    <t>Client Information</t>
  </si>
  <si>
    <t>Company name:</t>
  </si>
  <si>
    <t>Company address:</t>
  </si>
  <si>
    <t>Contact person:</t>
  </si>
  <si>
    <t>Tel:</t>
  </si>
  <si>
    <t>Mobile phone:</t>
  </si>
  <si>
    <t>Email:</t>
  </si>
  <si>
    <t>AVERAGE</t>
  </si>
  <si>
    <t>Pre/Gap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</si>
</sst>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sz val="10"/>
      <name val="Arial"/>
      <family val="2"/>
    </font>
    <font>
      <sz val="11"/>
      <color theme="1"/>
      <name val="Calibri"/>
      <family val="2"/>
      <scheme val="minor"/>
    </font>
    <font>
      <sz val="10"/>
      <name val="Tahoma"/>
      <family val="2"/>
    </font>
    <font>
      <b/>
      <sz val="11"/>
      <color theme="0"/>
      <name val="Tahoma"/>
      <family val="2"/>
    </font>
    <font>
      <b/>
      <sz val="11"/>
      <name val="Tahoma"/>
      <family val="2"/>
    </font>
    <font>
      <b/>
      <sz val="10"/>
      <name val="Tahoma"/>
      <family val="2"/>
    </font>
    <font>
      <sz val="11"/>
      <color theme="1"/>
      <name val="Tahoma"/>
      <family val="2"/>
    </font>
    <font>
      <b/>
      <sz val="16"/>
      <color theme="0"/>
      <name val="Tahoma"/>
      <family val="2"/>
    </font>
    <font>
      <b/>
      <sz val="16"/>
      <color indexed="10"/>
      <name val="Tahoma"/>
      <family val="2"/>
    </font>
    <font>
      <b/>
      <sz val="16"/>
      <color indexed="9"/>
      <name val="Tahoma"/>
      <family val="2"/>
    </font>
    <font>
      <sz val="10"/>
      <color theme="0"/>
      <name val="Tahoma"/>
      <family val="2"/>
    </font>
    <font>
      <b/>
      <sz val="12"/>
      <name val="Tahoma"/>
      <family val="2"/>
    </font>
    <font>
      <b/>
      <sz val="12"/>
      <color theme="0"/>
      <name val="Tahoma"/>
      <family val="2"/>
    </font>
    <font>
      <sz val="10"/>
      <color theme="1"/>
      <name val="Tahoma"/>
      <family val="2"/>
    </font>
    <font>
      <b/>
      <sz val="14"/>
      <color theme="1"/>
      <name val="Tahoma"/>
      <family val="2"/>
    </font>
    <font>
      <b/>
      <sz val="26"/>
      <color rgb="FFFF0000"/>
      <name val="Tahoma"/>
      <family val="2"/>
    </font>
    <font>
      <b/>
      <sz val="10"/>
      <color theme="0"/>
      <name val="Tahoma"/>
      <family val="2"/>
    </font>
    <font>
      <b/>
      <sz val="16"/>
      <color rgb="FFFF0000"/>
      <name val="Tahoma"/>
      <family val="2"/>
    </font>
    <font>
      <b/>
      <sz val="9"/>
      <color indexed="81"/>
      <name val="Tahoma"/>
      <family val="2"/>
    </font>
    <font>
      <sz val="9"/>
      <color indexed="81"/>
      <name val="Tahoma"/>
      <family val="2"/>
    </font>
    <font>
      <u/>
      <sz val="11"/>
      <color theme="10"/>
      <name val="Calibri"/>
      <family val="2"/>
      <scheme val="minor"/>
    </font>
    <font>
      <u/>
      <sz val="10"/>
      <color theme="10"/>
      <name val="Tahoma"/>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0"/>
    <xf numFmtId="0" fontId="2" fillId="0" borderId="0"/>
    <xf numFmtId="9" fontId="3" fillId="0" borderId="0" applyFont="0" applyFill="0" applyBorder="0" applyAlignment="0" applyProtection="0"/>
    <xf numFmtId="0" fontId="22" fillId="0" borderId="0" applyNumberFormat="0" applyFill="0" applyBorder="0" applyAlignment="0" applyProtection="0"/>
  </cellStyleXfs>
  <cellXfs count="88">
    <xf numFmtId="0" fontId="0" fillId="0" borderId="0" xfId="0"/>
    <xf numFmtId="1" fontId="4" fillId="0" borderId="1" xfId="3" applyNumberFormat="1" applyFont="1" applyBorder="1" applyAlignment="1">
      <alignment horizontal="right" vertical="top" wrapText="1"/>
    </xf>
    <xf numFmtId="0" fontId="9" fillId="4" borderId="3" xfId="2" applyFont="1" applyFill="1" applyBorder="1" applyAlignment="1">
      <alignment vertical="center"/>
    </xf>
    <xf numFmtId="0" fontId="12" fillId="4" borderId="4" xfId="2" applyFont="1" applyFill="1" applyBorder="1" applyAlignment="1">
      <alignment vertical="center"/>
    </xf>
    <xf numFmtId="0" fontId="12" fillId="4" borderId="5" xfId="2" applyFont="1" applyFill="1" applyBorder="1" applyAlignment="1">
      <alignment vertical="center"/>
    </xf>
    <xf numFmtId="0" fontId="4" fillId="2" borderId="0" xfId="2" applyFont="1" applyFill="1"/>
    <xf numFmtId="0" fontId="4" fillId="0" borderId="0" xfId="2" applyFont="1"/>
    <xf numFmtId="0" fontId="4" fillId="2" borderId="6" xfId="2" applyFont="1" applyFill="1" applyBorder="1"/>
    <xf numFmtId="0" fontId="4" fillId="2" borderId="2" xfId="2" applyFont="1" applyFill="1" applyBorder="1"/>
    <xf numFmtId="0" fontId="7" fillId="2" borderId="6" xfId="2" applyFont="1" applyFill="1" applyBorder="1" applyAlignment="1">
      <alignment horizontal="center" vertical="center"/>
    </xf>
    <xf numFmtId="0" fontId="7" fillId="2" borderId="0" xfId="2" applyFont="1" applyFill="1" applyAlignment="1">
      <alignment horizontal="center" vertical="center"/>
    </xf>
    <xf numFmtId="0" fontId="7" fillId="0" borderId="0" xfId="2" applyFont="1" applyAlignment="1">
      <alignment horizontal="center" vertical="center"/>
    </xf>
    <xf numFmtId="0" fontId="4" fillId="0" borderId="7" xfId="2" applyFont="1" applyBorder="1" applyAlignment="1">
      <alignment horizontal="left" vertical="top"/>
    </xf>
    <xf numFmtId="0" fontId="14" fillId="3" borderId="7" xfId="2" applyFont="1" applyFill="1" applyBorder="1" applyAlignment="1">
      <alignment horizontal="center" vertical="center"/>
    </xf>
    <xf numFmtId="0" fontId="15" fillId="0" borderId="0" xfId="0" applyFont="1"/>
    <xf numFmtId="0" fontId="16" fillId="0" borderId="0" xfId="0" applyFont="1"/>
    <xf numFmtId="15" fontId="15" fillId="0" borderId="0" xfId="0" applyNumberFormat="1" applyFont="1" applyAlignment="1">
      <alignment horizontal="left"/>
    </xf>
    <xf numFmtId="0" fontId="14" fillId="3" borderId="1" xfId="2" applyFont="1" applyFill="1" applyBorder="1" applyAlignment="1">
      <alignment horizontal="center" vertical="center"/>
    </xf>
    <xf numFmtId="0" fontId="13" fillId="10" borderId="8" xfId="2" applyFont="1" applyFill="1" applyBorder="1" applyAlignment="1">
      <alignment horizontal="center" vertical="center"/>
    </xf>
    <xf numFmtId="1" fontId="7" fillId="0" borderId="8" xfId="3" applyNumberFormat="1" applyFont="1" applyFill="1" applyBorder="1" applyAlignment="1">
      <alignment horizontal="right" vertical="top" wrapText="1"/>
    </xf>
    <xf numFmtId="1" fontId="7" fillId="0" borderId="10" xfId="3" applyNumberFormat="1" applyFont="1" applyFill="1" applyBorder="1" applyAlignment="1">
      <alignment horizontal="right" vertical="top" wrapText="1"/>
    </xf>
    <xf numFmtId="0" fontId="4" fillId="0" borderId="9" xfId="2" applyFont="1" applyBorder="1" applyAlignment="1">
      <alignment horizontal="left" vertical="top"/>
    </xf>
    <xf numFmtId="0" fontId="12" fillId="2" borderId="0" xfId="2" applyFont="1" applyFill="1"/>
    <xf numFmtId="0" fontId="18" fillId="2" borderId="0" xfId="2" applyFont="1" applyFill="1" applyAlignment="1">
      <alignment horizontal="center" vertical="center"/>
    </xf>
    <xf numFmtId="0" fontId="18" fillId="0" borderId="0" xfId="2" applyFont="1" applyAlignment="1">
      <alignment horizontal="center" vertical="center"/>
    </xf>
    <xf numFmtId="1" fontId="12" fillId="2" borderId="0" xfId="2" applyNumberFormat="1" applyFont="1" applyFill="1"/>
    <xf numFmtId="0" fontId="13" fillId="5" borderId="1" xfId="0" applyFont="1" applyFill="1" applyBorder="1" applyAlignment="1">
      <alignment horizontal="center" vertical="center" wrapText="1"/>
    </xf>
    <xf numFmtId="0" fontId="12" fillId="4" borderId="0" xfId="2" applyFont="1" applyFill="1" applyAlignment="1">
      <alignment vertical="center"/>
    </xf>
    <xf numFmtId="0" fontId="19" fillId="2" borderId="0" xfId="2" applyFont="1" applyFill="1" applyAlignment="1">
      <alignment horizontal="center" vertical="center"/>
    </xf>
    <xf numFmtId="0" fontId="4" fillId="2" borderId="4" xfId="2" applyFont="1" applyFill="1" applyBorder="1"/>
    <xf numFmtId="0" fontId="4" fillId="2" borderId="5" xfId="2" applyFont="1" applyFill="1" applyBorder="1"/>
    <xf numFmtId="0" fontId="4" fillId="2" borderId="0" xfId="2" applyFont="1" applyFill="1" applyBorder="1"/>
    <xf numFmtId="0" fontId="4" fillId="2" borderId="3" xfId="2" applyFont="1" applyFill="1" applyBorder="1" applyAlignment="1">
      <alignment vertical="center"/>
    </xf>
    <xf numFmtId="1" fontId="4" fillId="0" borderId="14" xfId="3" applyNumberFormat="1" applyFont="1" applyBorder="1" applyAlignment="1">
      <alignment horizontal="right" vertical="top" wrapText="1"/>
    </xf>
    <xf numFmtId="0" fontId="4" fillId="0" borderId="0" xfId="2" applyFont="1" applyAlignment="1"/>
    <xf numFmtId="0" fontId="4" fillId="0" borderId="0" xfId="2" applyFont="1" applyBorder="1" applyAlignment="1"/>
    <xf numFmtId="0" fontId="4" fillId="0" borderId="0" xfId="2" applyFont="1" applyBorder="1"/>
    <xf numFmtId="0" fontId="5" fillId="3"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wrapText="1"/>
      <protection locked="0"/>
    </xf>
    <xf numFmtId="0" fontId="4" fillId="8" borderId="1" xfId="0" applyFont="1" applyFill="1" applyBorder="1" applyAlignment="1" applyProtection="1">
      <alignment horizontal="right" vertical="top" wrapText="1"/>
      <protection locked="0"/>
    </xf>
    <xf numFmtId="0" fontId="4" fillId="0" borderId="1" xfId="0" applyFont="1" applyBorder="1" applyAlignment="1" applyProtection="1">
      <alignment vertical="top" wrapText="1"/>
      <protection locked="0"/>
    </xf>
    <xf numFmtId="0" fontId="8" fillId="0" borderId="1" xfId="0" quotePrefix="1" applyFont="1" applyBorder="1" applyAlignment="1" applyProtection="1">
      <alignment vertical="top" wrapText="1"/>
      <protection locked="0"/>
    </xf>
    <xf numFmtId="1" fontId="4" fillId="0" borderId="1" xfId="3" applyNumberFormat="1" applyFont="1" applyBorder="1" applyAlignment="1" applyProtection="1">
      <alignment horizontal="right" vertical="top" wrapText="1"/>
      <protection locked="0"/>
    </xf>
    <xf numFmtId="0" fontId="8" fillId="0" borderId="1" xfId="0" applyFont="1" applyBorder="1" applyAlignment="1" applyProtection="1">
      <alignment vertical="top" wrapText="1"/>
      <protection locked="0"/>
    </xf>
    <xf numFmtId="0" fontId="4" fillId="9" borderId="1" xfId="0" applyFont="1" applyFill="1" applyBorder="1" applyAlignment="1" applyProtection="1">
      <alignment vertical="top" wrapText="1"/>
      <protection locked="0"/>
    </xf>
    <xf numFmtId="0" fontId="8" fillId="9" borderId="1" xfId="0" quotePrefix="1" applyFont="1" applyFill="1" applyBorder="1" applyAlignment="1" applyProtection="1">
      <alignment vertical="top" wrapText="1"/>
      <protection locked="0"/>
    </xf>
    <xf numFmtId="0" fontId="4" fillId="9" borderId="1" xfId="0" applyFont="1" applyFill="1" applyBorder="1" applyAlignment="1" applyProtection="1">
      <alignment wrapText="1"/>
      <protection locked="0"/>
    </xf>
    <xf numFmtId="0" fontId="4" fillId="9" borderId="1" xfId="0" applyFont="1" applyFill="1" applyBorder="1" applyAlignment="1" applyProtection="1">
      <alignment horizontal="right" vertical="top" wrapText="1"/>
      <protection locked="0"/>
    </xf>
    <xf numFmtId="0" fontId="5" fillId="3" borderId="1" xfId="0" applyFont="1" applyFill="1" applyBorder="1" applyAlignment="1" applyProtection="1">
      <alignment horizontal="center" vertical="center" wrapText="1"/>
    </xf>
    <xf numFmtId="0" fontId="7" fillId="8" borderId="1" xfId="0" applyFont="1" applyFill="1" applyBorder="1" applyAlignment="1" applyProtection="1">
      <alignment horizontal="left" wrapText="1"/>
    </xf>
    <xf numFmtId="0" fontId="7" fillId="8" borderId="1" xfId="0" applyFont="1" applyFill="1" applyBorder="1" applyAlignment="1" applyProtection="1">
      <alignment wrapText="1"/>
    </xf>
    <xf numFmtId="0" fontId="4" fillId="8" borderId="1" xfId="0" applyFont="1" applyFill="1" applyBorder="1" applyAlignment="1" applyProtection="1">
      <alignment wrapText="1"/>
    </xf>
    <xf numFmtId="0" fontId="4" fillId="0" borderId="1" xfId="0" applyFont="1" applyBorder="1" applyAlignment="1" applyProtection="1">
      <alignment horizontal="left" vertical="top" wrapText="1"/>
    </xf>
    <xf numFmtId="0" fontId="4" fillId="0" borderId="1" xfId="0" applyFont="1" applyBorder="1" applyAlignment="1" applyProtection="1">
      <alignment vertical="top" wrapText="1"/>
    </xf>
    <xf numFmtId="0" fontId="7" fillId="0" borderId="1" xfId="0" applyFont="1" applyBorder="1" applyAlignment="1" applyProtection="1">
      <alignment vertical="top" wrapText="1"/>
    </xf>
    <xf numFmtId="0" fontId="4" fillId="9" borderId="1" xfId="0" applyFont="1" applyFill="1" applyBorder="1" applyAlignment="1" applyProtection="1">
      <alignment horizontal="left" vertical="top" wrapText="1"/>
    </xf>
    <xf numFmtId="0" fontId="4" fillId="9" borderId="1" xfId="0" applyFont="1" applyFill="1" applyBorder="1" applyAlignment="1" applyProtection="1">
      <alignment vertical="top" wrapText="1"/>
    </xf>
    <xf numFmtId="0" fontId="4" fillId="9" borderId="1" xfId="0" applyFont="1" applyFill="1" applyBorder="1" applyAlignment="1" applyProtection="1">
      <alignment wrapText="1"/>
    </xf>
    <xf numFmtId="0" fontId="7" fillId="0" borderId="1" xfId="0" applyFont="1" applyBorder="1" applyAlignment="1" applyProtection="1">
      <alignment horizontal="left" vertical="top" wrapText="1"/>
    </xf>
    <xf numFmtId="0" fontId="14" fillId="3" borderId="15" xfId="2" applyFont="1" applyFill="1" applyBorder="1" applyAlignment="1">
      <alignment horizontal="center" vertical="center" wrapText="1"/>
    </xf>
    <xf numFmtId="0" fontId="14" fillId="3" borderId="16" xfId="2" applyFont="1" applyFill="1" applyBorder="1" applyAlignment="1">
      <alignment horizontal="center" vertical="center" wrapText="1"/>
    </xf>
    <xf numFmtId="0" fontId="14" fillId="3" borderId="17" xfId="2" applyFont="1" applyFill="1" applyBorder="1" applyAlignment="1">
      <alignment horizontal="center" vertical="center" wrapText="1"/>
    </xf>
    <xf numFmtId="9" fontId="17" fillId="2" borderId="0" xfId="3" applyFont="1" applyFill="1" applyBorder="1" applyAlignment="1">
      <alignment horizontal="center" vertical="center"/>
    </xf>
    <xf numFmtId="0" fontId="4" fillId="0" borderId="2"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4" fillId="0" borderId="11" xfId="2" applyFont="1" applyBorder="1" applyAlignment="1">
      <alignment horizontal="center"/>
    </xf>
    <xf numFmtId="0" fontId="4" fillId="0" borderId="12" xfId="2" applyFont="1" applyBorder="1" applyAlignment="1">
      <alignment horizontal="center"/>
    </xf>
    <xf numFmtId="0" fontId="4" fillId="0" borderId="13" xfId="2" applyFont="1" applyBorder="1" applyAlignment="1">
      <alignment horizontal="center"/>
    </xf>
    <xf numFmtId="0" fontId="5" fillId="3"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7" fillId="0" borderId="0" xfId="0" applyFont="1" applyBorder="1" applyAlignment="1" applyProtection="1">
      <alignment wrapText="1"/>
      <protection locked="0"/>
    </xf>
    <xf numFmtId="0" fontId="7" fillId="2" borderId="0" xfId="0" applyFont="1" applyFill="1" applyBorder="1" applyAlignment="1" applyProtection="1">
      <alignment wrapText="1"/>
      <protection locked="0"/>
    </xf>
    <xf numFmtId="0" fontId="7" fillId="0" borderId="0" xfId="0" applyFont="1" applyBorder="1" applyAlignment="1" applyProtection="1">
      <alignment horizontal="right" vertical="top" wrapText="1"/>
      <protection locked="0"/>
    </xf>
    <xf numFmtId="0" fontId="0" fillId="0" borderId="1" xfId="0" applyBorder="1"/>
    <xf numFmtId="0" fontId="4" fillId="0" borderId="1" xfId="0" applyFont="1" applyBorder="1" applyAlignment="1" applyProtection="1">
      <alignment horizontal="left" vertical="top" wrapText="1"/>
    </xf>
    <xf numFmtId="0" fontId="8" fillId="0" borderId="1" xfId="0" quotePrefix="1"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1" fontId="4" fillId="0" borderId="1" xfId="3" applyNumberFormat="1" applyFont="1" applyBorder="1" applyAlignment="1" applyProtection="1">
      <alignment horizontal="right" vertical="top" wrapText="1"/>
      <protection locked="0"/>
    </xf>
    <xf numFmtId="0" fontId="8" fillId="0" borderId="1" xfId="0" quotePrefix="1"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1" fontId="7" fillId="0" borderId="1" xfId="3" applyNumberFormat="1" applyFont="1" applyBorder="1" applyAlignment="1" applyProtection="1">
      <alignment horizontal="right" vertical="top" wrapText="1"/>
      <protection locked="0"/>
    </xf>
    <xf numFmtId="0" fontId="23" fillId="0" borderId="1" xfId="4" applyFont="1" applyBorder="1" applyAlignment="1">
      <alignment vertical="top"/>
    </xf>
    <xf numFmtId="0" fontId="23" fillId="0" borderId="1" xfId="4" applyFont="1" applyBorder="1" applyAlignment="1">
      <alignment vertical="top" wrapText="1"/>
    </xf>
    <xf numFmtId="0" fontId="23" fillId="0" borderId="14" xfId="4" applyFont="1" applyBorder="1" applyAlignment="1">
      <alignment vertical="top" wrapText="1"/>
    </xf>
  </cellXfs>
  <cellStyles count="5">
    <cellStyle name="Hyperlink" xfId="4" builtinId="8"/>
    <cellStyle name="Normal" xfId="0" builtinId="0"/>
    <cellStyle name="Normal 2" xfId="1" xr:uid="{47C81267-920E-4DA5-8ABE-E08181CFBC6E}"/>
    <cellStyle name="Normal 3" xfId="2" xr:uid="{DB84D8DB-773C-4E1D-B132-DEFCED51511D}"/>
    <cellStyle name="Percent" xfId="3" builtinId="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rgbClr val="FF0000"/>
                </a:solidFill>
                <a:latin typeface="Tahoma" panose="020B0604030504040204" pitchFamily="34" charset="0"/>
                <a:ea typeface="Tahoma" panose="020B0604030504040204" pitchFamily="34" charset="0"/>
                <a:cs typeface="Tahoma" panose="020B0604030504040204" pitchFamily="34" charset="0"/>
              </a:rPr>
              <a:t>ISO</a:t>
            </a:r>
            <a:r>
              <a:rPr lang="en-US" sz="1200" b="1" baseline="0">
                <a:solidFill>
                  <a:srgbClr val="FF0000"/>
                </a:solidFill>
                <a:latin typeface="Tahoma" panose="020B0604030504040204" pitchFamily="34" charset="0"/>
                <a:ea typeface="Tahoma" panose="020B0604030504040204" pitchFamily="34" charset="0"/>
                <a:cs typeface="Tahoma" panose="020B0604030504040204" pitchFamily="34" charset="0"/>
              </a:rPr>
              <a:t> 22000</a:t>
            </a:r>
            <a:endParaRPr lang="en-US" sz="1200" b="1">
              <a:solidFill>
                <a:srgbClr val="FF0000"/>
              </a:solidFill>
              <a:latin typeface="Tahoma" panose="020B0604030504040204" pitchFamily="34" charset="0"/>
              <a:ea typeface="Tahoma" panose="020B0604030504040204" pitchFamily="34" charset="0"/>
              <a:cs typeface="Tahoma" panose="020B0604030504040204" pitchFamily="34" charset="0"/>
            </a:endParaRPr>
          </a:p>
        </c:rich>
      </c:tx>
      <c:overlay val="0"/>
      <c:spPr>
        <a:noFill/>
        <a:ln>
          <a:noFill/>
        </a:ln>
        <a:effectLst/>
      </c:spPr>
    </c:title>
    <c:autoTitleDeleted val="0"/>
    <c:plotArea>
      <c:layout/>
      <c:radarChart>
        <c:radarStyle val="marker"/>
        <c:varyColors val="0"/>
        <c:ser>
          <c:idx val="1"/>
          <c:order val="0"/>
          <c:spPr>
            <a:ln>
              <a:solidFill>
                <a:srgbClr val="FF0000"/>
              </a:solidFill>
            </a:ln>
          </c:spPr>
          <c:marker>
            <c:symbol val="none"/>
          </c:marker>
          <c:cat>
            <c:strRef>
              <c:f>'Gap Analysis_Summary'!$C$6:$C$12</c:f>
              <c:strCache>
                <c:ptCount val="7"/>
                <c:pt idx="0">
                  <c:v>Context of the organization</c:v>
                </c:pt>
                <c:pt idx="1">
                  <c:v>Leadership</c:v>
                </c:pt>
                <c:pt idx="2">
                  <c:v>Planning</c:v>
                </c:pt>
                <c:pt idx="3">
                  <c:v>Support</c:v>
                </c:pt>
                <c:pt idx="4">
                  <c:v>Operation</c:v>
                </c:pt>
                <c:pt idx="5">
                  <c:v>Performance evaluation</c:v>
                </c:pt>
                <c:pt idx="6">
                  <c:v>Improvement</c:v>
                </c:pt>
              </c:strCache>
            </c:strRef>
          </c:cat>
          <c:val>
            <c:numRef>
              <c:f>'Gap Analysis_Summary'!$D$6:$D$12</c:f>
              <c:numCache>
                <c:formatCode>0</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9BF4-4A07-B859-19346CFC0030}"/>
            </c:ext>
          </c:extLst>
        </c:ser>
        <c:dLbls>
          <c:showLegendKey val="0"/>
          <c:showVal val="0"/>
          <c:showCatName val="0"/>
          <c:showSerName val="0"/>
          <c:showPercent val="0"/>
          <c:showBubbleSize val="0"/>
        </c:dLbls>
        <c:axId val="391253888"/>
        <c:axId val="391257824"/>
      </c:radarChart>
      <c:catAx>
        <c:axId val="39125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391257824"/>
        <c:crosses val="autoZero"/>
        <c:auto val="1"/>
        <c:lblAlgn val="ctr"/>
        <c:lblOffset val="100"/>
        <c:noMultiLvlLbl val="0"/>
      </c:catAx>
      <c:valAx>
        <c:axId val="391257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2538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3.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4.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5.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6.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7.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drawing8.xml.rels><?xml version="1.0" encoding="UTF-8" standalone="yes"?>
<Relationships xmlns="http://schemas.openxmlformats.org/package/2006/relationships"><Relationship Id="rId1" Type="http://schemas.openxmlformats.org/officeDocument/2006/relationships/hyperlink" Target="#'Gap Analysis_Summary'!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208643</xdr:colOff>
      <xdr:row>3</xdr:row>
      <xdr:rowOff>1</xdr:rowOff>
    </xdr:from>
    <xdr:to>
      <xdr:col>5</xdr:col>
      <xdr:colOff>4018644</xdr:colOff>
      <xdr:row>14</xdr:row>
      <xdr:rowOff>54429</xdr:rowOff>
    </xdr:to>
    <xdr:graphicFrame macro="">
      <xdr:nvGraphicFramePr>
        <xdr:cNvPr id="3" name="Chart 2">
          <a:extLst>
            <a:ext uri="{FF2B5EF4-FFF2-40B4-BE49-F238E27FC236}">
              <a16:creationId xmlns:a16="http://schemas.microsoft.com/office/drawing/2014/main" id="{7E8B7E73-F77E-4635-9959-348F2B9C8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EB9F7136-2DE2-432A-BBC0-5D834F8BD4ED}"/>
            </a:ext>
          </a:extLst>
        </xdr:cNvPr>
        <xdr:cNvSpPr/>
      </xdr:nvSpPr>
      <xdr:spPr>
        <a:xfrm>
          <a:off x="163285" y="0"/>
          <a:ext cx="1744980"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B76A336-59F0-415B-AD83-F72727AC6597}"/>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C9C76EA4-C00C-40FF-82DC-4644938EF77D}"/>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1B65DC3-5562-461A-B129-E9A003C536FB}"/>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D544811-1C8E-4F86-BE93-25EE9AA3BE7C}"/>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5C7849BB-BE76-42C5-A95C-430171002817}"/>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163285</xdr:colOff>
      <xdr:row>0</xdr:row>
      <xdr:rowOff>0</xdr:rowOff>
    </xdr:from>
    <xdr:to>
      <xdr:col>1</xdr:col>
      <xdr:colOff>1255122</xdr:colOff>
      <xdr:row>0</xdr:row>
      <xdr:rowOff>381001</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72A1AE8-7659-40E9-859C-3D3F1E8F0F30}"/>
            </a:ext>
          </a:extLst>
        </xdr:cNvPr>
        <xdr:cNvSpPr/>
      </xdr:nvSpPr>
      <xdr:spPr>
        <a:xfrm>
          <a:off x="163285" y="0"/>
          <a:ext cx="1747157" cy="381001"/>
        </a:xfrm>
        <a:prstGeom prst="roundRect">
          <a:avLst/>
        </a:prstGeom>
        <a:solidFill>
          <a:srgbClr val="009999"/>
        </a:solidFill>
        <a:ln>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900" b="1">
              <a:solidFill>
                <a:schemeClr val="bg1"/>
              </a:solidFill>
              <a:latin typeface="Tahoma" panose="020B0604030504040204" pitchFamily="34" charset="0"/>
              <a:ea typeface="Tahoma" panose="020B0604030504040204" pitchFamily="34" charset="0"/>
              <a:cs typeface="Tahoma" panose="020B0604030504040204" pitchFamily="34" charset="0"/>
            </a:rPr>
            <a:t>Return to Summary</a:t>
          </a:r>
          <a:r>
            <a:rPr lang="en-US" sz="900" b="1" baseline="0">
              <a:solidFill>
                <a:schemeClr val="bg1"/>
              </a:solidFill>
              <a:latin typeface="Tahoma" panose="020B0604030504040204" pitchFamily="34" charset="0"/>
              <a:ea typeface="Tahoma" panose="020B0604030504040204" pitchFamily="34" charset="0"/>
              <a:cs typeface="Tahoma" panose="020B0604030504040204" pitchFamily="34" charset="0"/>
            </a:rPr>
            <a:t> page</a:t>
          </a:r>
          <a:endParaRPr lang="en-US"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untiyan\OneDrive%20-%20British%20Standards%20Institution\Desktop\Pub%20Kring\15.Tooling\15.&#3619;&#3623;&#3617;&#3652;&#3615;&#3621;&#3660;&#3626;&#3635;&#3627;&#3619;&#3633;&#3610;&#3649;&#3592;&#3585;&#3621;&#3641;&#3585;&#3588;&#3657;&#3634;&#3629;&#3610;&#3619;&#3617;\FSSC%20ISO%2022000%20Gap%20Analysis%20V.1%20(27Aug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Info"/>
      <sheetName val="Gap Analysis_Summary"/>
      <sheetName val="ISO 22000"/>
      <sheetName val="ISOTS 22002-1"/>
      <sheetName val="ISOTS 22002-2"/>
      <sheetName val="ISOTS 22002-4"/>
      <sheetName val="ISOTS 22002-5"/>
      <sheetName val="Additional Req"/>
      <sheetName val="Reference Documents"/>
    </sheetNames>
    <sheetDataSet>
      <sheetData sheetId="0"/>
      <sheetData sheetId="1">
        <row r="6">
          <cell r="C6" t="str">
            <v>Context of the organization</v>
          </cell>
          <cell r="D6">
            <v>100</v>
          </cell>
        </row>
        <row r="7">
          <cell r="C7" t="str">
            <v>Leadership</v>
          </cell>
          <cell r="D7">
            <v>100</v>
          </cell>
        </row>
        <row r="8">
          <cell r="C8" t="str">
            <v>Planning</v>
          </cell>
          <cell r="D8">
            <v>70.833333333333329</v>
          </cell>
        </row>
        <row r="9">
          <cell r="C9" t="str">
            <v>Support</v>
          </cell>
          <cell r="D9">
            <v>51.666666666666664</v>
          </cell>
        </row>
        <row r="10">
          <cell r="C10" t="str">
            <v>Operation</v>
          </cell>
          <cell r="D10">
            <v>50</v>
          </cell>
        </row>
        <row r="11">
          <cell r="C11" t="str">
            <v>Performance evaluation</v>
          </cell>
          <cell r="D11">
            <v>50</v>
          </cell>
        </row>
        <row r="12">
          <cell r="C12" t="str">
            <v>Improvement</v>
          </cell>
          <cell r="D12">
            <v>43.75</v>
          </cell>
        </row>
      </sheetData>
      <sheetData sheetId="2">
        <row r="5">
          <cell r="H5">
            <v>100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B24A-D4B7-414A-BF70-C3126DD50BE0}">
  <dimension ref="A4:B20"/>
  <sheetViews>
    <sheetView view="pageLayout" zoomScale="80" zoomScaleNormal="100" zoomScalePageLayoutView="80" workbookViewId="0">
      <selection activeCell="C1" sqref="C1"/>
    </sheetView>
  </sheetViews>
  <sheetFormatPr defaultRowHeight="14.4" x14ac:dyDescent="0.3"/>
  <cols>
    <col min="1" max="1" width="23.77734375" customWidth="1"/>
    <col min="2" max="2" width="55" customWidth="1"/>
  </cols>
  <sheetData>
    <row r="4" spans="1:2" ht="17.399999999999999" x14ac:dyDescent="0.3">
      <c r="A4" s="14"/>
      <c r="B4" s="15"/>
    </row>
    <row r="5" spans="1:2" x14ac:dyDescent="0.3">
      <c r="A5" s="14"/>
      <c r="B5" s="16"/>
    </row>
    <row r="6" spans="1:2" x14ac:dyDescent="0.3">
      <c r="A6" s="14"/>
      <c r="B6" s="14"/>
    </row>
    <row r="7" spans="1:2" x14ac:dyDescent="0.3">
      <c r="A7" s="14"/>
      <c r="B7" s="14"/>
    </row>
    <row r="8" spans="1:2" ht="17.399999999999999" x14ac:dyDescent="0.3">
      <c r="A8" s="15" t="s">
        <v>349</v>
      </c>
      <c r="B8" s="14"/>
    </row>
    <row r="9" spans="1:2" ht="17.399999999999999" x14ac:dyDescent="0.3">
      <c r="A9" s="14" t="s">
        <v>338</v>
      </c>
      <c r="B9" s="15"/>
    </row>
    <row r="10" spans="1:2" x14ac:dyDescent="0.3">
      <c r="A10" s="14" t="s">
        <v>339</v>
      </c>
      <c r="B10" s="14"/>
    </row>
    <row r="11" spans="1:2" x14ac:dyDescent="0.3">
      <c r="A11" s="14" t="s">
        <v>340</v>
      </c>
      <c r="B11" s="14"/>
    </row>
    <row r="12" spans="1:2" x14ac:dyDescent="0.3">
      <c r="B12" s="14"/>
    </row>
    <row r="13" spans="1:2" x14ac:dyDescent="0.3">
      <c r="A13" s="14"/>
      <c r="B13" s="14"/>
    </row>
    <row r="14" spans="1:2" ht="17.399999999999999" x14ac:dyDescent="0.3">
      <c r="A14" s="15" t="s">
        <v>341</v>
      </c>
      <c r="B14" s="14"/>
    </row>
    <row r="15" spans="1:2" x14ac:dyDescent="0.3">
      <c r="A15" s="14" t="s">
        <v>342</v>
      </c>
    </row>
    <row r="16" spans="1:2" x14ac:dyDescent="0.3">
      <c r="A16" s="14" t="s">
        <v>343</v>
      </c>
    </row>
    <row r="17" spans="1:1" x14ac:dyDescent="0.3">
      <c r="A17" s="14" t="s">
        <v>344</v>
      </c>
    </row>
    <row r="18" spans="1:1" x14ac:dyDescent="0.3">
      <c r="A18" s="14" t="s">
        <v>345</v>
      </c>
    </row>
    <row r="19" spans="1:1" x14ac:dyDescent="0.3">
      <c r="A19" s="14" t="s">
        <v>346</v>
      </c>
    </row>
    <row r="20" spans="1:1" x14ac:dyDescent="0.3">
      <c r="A20" s="14" t="s">
        <v>347</v>
      </c>
    </row>
  </sheetData>
  <pageMargins left="0.7" right="0.7" top="0.75" bottom="0.75" header="0.3" footer="0.3"/>
  <pageSetup paperSize="9" orientation="portrait" horizontalDpi="300" verticalDpi="300" r:id="rId1"/>
  <headerFooter>
    <oddHeader>&amp;L&amp;G</oddHeader>
    <oddFooter>&amp;L&amp;"Tahoma,Regular"&amp;8BSI Group (Thailand) Co., Ltd.
127/29 Panjathani Tower, 24th Floor, 
Nonsee Road, Chongnonsee, Yannawa, 
Bangkok 10120 Thailand
02 294 4889-92 l www.bsigroup.com/en-th&amp;R&amp;G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1B54-6E94-40B6-9844-7C536782F584}">
  <dimension ref="A1:H38"/>
  <sheetViews>
    <sheetView tabSelected="1" zoomScale="70" zoomScaleNormal="70" workbookViewId="0">
      <pane ySplit="1" topLeftCell="A2" activePane="bottomLeft" state="frozen"/>
      <selection pane="bottomLeft" activeCell="E25" sqref="E25"/>
    </sheetView>
  </sheetViews>
  <sheetFormatPr defaultColWidth="9.33203125" defaultRowHeight="13.2" x14ac:dyDescent="0.25"/>
  <cols>
    <col min="1" max="1" width="9.33203125" style="6"/>
    <col min="2" max="2" width="8.33203125" style="6" customWidth="1"/>
    <col min="3" max="3" width="56.5546875" style="6" customWidth="1"/>
    <col min="4" max="5" width="23" style="6" customWidth="1"/>
    <col min="6" max="6" width="60.33203125" style="6" customWidth="1"/>
    <col min="7" max="7" width="18.44140625" style="6" customWidth="1"/>
    <col min="8" max="8" width="7.33203125" style="22" customWidth="1"/>
    <col min="9" max="208" width="9.33203125" style="6"/>
    <col min="209" max="209" width="6.5546875" style="6" customWidth="1"/>
    <col min="210" max="210" width="58" style="6" customWidth="1"/>
    <col min="211" max="211" width="23" style="6" customWidth="1"/>
    <col min="212" max="212" width="60.33203125" style="6" customWidth="1"/>
    <col min="213" max="213" width="18.44140625" style="6" customWidth="1"/>
    <col min="214" max="464" width="9.33203125" style="6"/>
    <col min="465" max="465" width="6.5546875" style="6" customWidth="1"/>
    <col min="466" max="466" width="58" style="6" customWidth="1"/>
    <col min="467" max="467" width="23" style="6" customWidth="1"/>
    <col min="468" max="468" width="60.33203125" style="6" customWidth="1"/>
    <col min="469" max="469" width="18.44140625" style="6" customWidth="1"/>
    <col min="470" max="720" width="9.33203125" style="6"/>
    <col min="721" max="721" width="6.5546875" style="6" customWidth="1"/>
    <col min="722" max="722" width="58" style="6" customWidth="1"/>
    <col min="723" max="723" width="23" style="6" customWidth="1"/>
    <col min="724" max="724" width="60.33203125" style="6" customWidth="1"/>
    <col min="725" max="725" width="18.44140625" style="6" customWidth="1"/>
    <col min="726" max="976" width="9.33203125" style="6"/>
    <col min="977" max="977" width="6.5546875" style="6" customWidth="1"/>
    <col min="978" max="978" width="58" style="6" customWidth="1"/>
    <col min="979" max="979" width="23" style="6" customWidth="1"/>
    <col min="980" max="980" width="60.33203125" style="6" customWidth="1"/>
    <col min="981" max="981" width="18.44140625" style="6" customWidth="1"/>
    <col min="982" max="1232" width="9.33203125" style="6"/>
    <col min="1233" max="1233" width="6.5546875" style="6" customWidth="1"/>
    <col min="1234" max="1234" width="58" style="6" customWidth="1"/>
    <col min="1235" max="1235" width="23" style="6" customWidth="1"/>
    <col min="1236" max="1236" width="60.33203125" style="6" customWidth="1"/>
    <col min="1237" max="1237" width="18.44140625" style="6" customWidth="1"/>
    <col min="1238" max="1488" width="9.33203125" style="6"/>
    <col min="1489" max="1489" width="6.5546875" style="6" customWidth="1"/>
    <col min="1490" max="1490" width="58" style="6" customWidth="1"/>
    <col min="1491" max="1491" width="23" style="6" customWidth="1"/>
    <col min="1492" max="1492" width="60.33203125" style="6" customWidth="1"/>
    <col min="1493" max="1493" width="18.44140625" style="6" customWidth="1"/>
    <col min="1494" max="1744" width="9.33203125" style="6"/>
    <col min="1745" max="1745" width="6.5546875" style="6" customWidth="1"/>
    <col min="1746" max="1746" width="58" style="6" customWidth="1"/>
    <col min="1747" max="1747" width="23" style="6" customWidth="1"/>
    <col min="1748" max="1748" width="60.33203125" style="6" customWidth="1"/>
    <col min="1749" max="1749" width="18.44140625" style="6" customWidth="1"/>
    <col min="1750" max="2000" width="9.33203125" style="6"/>
    <col min="2001" max="2001" width="6.5546875" style="6" customWidth="1"/>
    <col min="2002" max="2002" width="58" style="6" customWidth="1"/>
    <col min="2003" max="2003" width="23" style="6" customWidth="1"/>
    <col min="2004" max="2004" width="60.33203125" style="6" customWidth="1"/>
    <col min="2005" max="2005" width="18.44140625" style="6" customWidth="1"/>
    <col min="2006" max="2256" width="9.33203125" style="6"/>
    <col min="2257" max="2257" width="6.5546875" style="6" customWidth="1"/>
    <col min="2258" max="2258" width="58" style="6" customWidth="1"/>
    <col min="2259" max="2259" width="23" style="6" customWidth="1"/>
    <col min="2260" max="2260" width="60.33203125" style="6" customWidth="1"/>
    <col min="2261" max="2261" width="18.44140625" style="6" customWidth="1"/>
    <col min="2262" max="2512" width="9.33203125" style="6"/>
    <col min="2513" max="2513" width="6.5546875" style="6" customWidth="1"/>
    <col min="2514" max="2514" width="58" style="6" customWidth="1"/>
    <col min="2515" max="2515" width="23" style="6" customWidth="1"/>
    <col min="2516" max="2516" width="60.33203125" style="6" customWidth="1"/>
    <col min="2517" max="2517" width="18.44140625" style="6" customWidth="1"/>
    <col min="2518" max="2768" width="9.33203125" style="6"/>
    <col min="2769" max="2769" width="6.5546875" style="6" customWidth="1"/>
    <col min="2770" max="2770" width="58" style="6" customWidth="1"/>
    <col min="2771" max="2771" width="23" style="6" customWidth="1"/>
    <col min="2772" max="2772" width="60.33203125" style="6" customWidth="1"/>
    <col min="2773" max="2773" width="18.44140625" style="6" customWidth="1"/>
    <col min="2774" max="3024" width="9.33203125" style="6"/>
    <col min="3025" max="3025" width="6.5546875" style="6" customWidth="1"/>
    <col min="3026" max="3026" width="58" style="6" customWidth="1"/>
    <col min="3027" max="3027" width="23" style="6" customWidth="1"/>
    <col min="3028" max="3028" width="60.33203125" style="6" customWidth="1"/>
    <col min="3029" max="3029" width="18.44140625" style="6" customWidth="1"/>
    <col min="3030" max="3280" width="9.33203125" style="6"/>
    <col min="3281" max="3281" width="6.5546875" style="6" customWidth="1"/>
    <col min="3282" max="3282" width="58" style="6" customWidth="1"/>
    <col min="3283" max="3283" width="23" style="6" customWidth="1"/>
    <col min="3284" max="3284" width="60.33203125" style="6" customWidth="1"/>
    <col min="3285" max="3285" width="18.44140625" style="6" customWidth="1"/>
    <col min="3286" max="3536" width="9.33203125" style="6"/>
    <col min="3537" max="3537" width="6.5546875" style="6" customWidth="1"/>
    <col min="3538" max="3538" width="58" style="6" customWidth="1"/>
    <col min="3539" max="3539" width="23" style="6" customWidth="1"/>
    <col min="3540" max="3540" width="60.33203125" style="6" customWidth="1"/>
    <col min="3541" max="3541" width="18.44140625" style="6" customWidth="1"/>
    <col min="3542" max="3792" width="9.33203125" style="6"/>
    <col min="3793" max="3793" width="6.5546875" style="6" customWidth="1"/>
    <col min="3794" max="3794" width="58" style="6" customWidth="1"/>
    <col min="3795" max="3795" width="23" style="6" customWidth="1"/>
    <col min="3796" max="3796" width="60.33203125" style="6" customWidth="1"/>
    <col min="3797" max="3797" width="18.44140625" style="6" customWidth="1"/>
    <col min="3798" max="4048" width="9.33203125" style="6"/>
    <col min="4049" max="4049" width="6.5546875" style="6" customWidth="1"/>
    <col min="4050" max="4050" width="58" style="6" customWidth="1"/>
    <col min="4051" max="4051" width="23" style="6" customWidth="1"/>
    <col min="4052" max="4052" width="60.33203125" style="6" customWidth="1"/>
    <col min="4053" max="4053" width="18.44140625" style="6" customWidth="1"/>
    <col min="4054" max="4304" width="9.33203125" style="6"/>
    <col min="4305" max="4305" width="6.5546875" style="6" customWidth="1"/>
    <col min="4306" max="4306" width="58" style="6" customWidth="1"/>
    <col min="4307" max="4307" width="23" style="6" customWidth="1"/>
    <col min="4308" max="4308" width="60.33203125" style="6" customWidth="1"/>
    <col min="4309" max="4309" width="18.44140625" style="6" customWidth="1"/>
    <col min="4310" max="4560" width="9.33203125" style="6"/>
    <col min="4561" max="4561" width="6.5546875" style="6" customWidth="1"/>
    <col min="4562" max="4562" width="58" style="6" customWidth="1"/>
    <col min="4563" max="4563" width="23" style="6" customWidth="1"/>
    <col min="4564" max="4564" width="60.33203125" style="6" customWidth="1"/>
    <col min="4565" max="4565" width="18.44140625" style="6" customWidth="1"/>
    <col min="4566" max="4816" width="9.33203125" style="6"/>
    <col min="4817" max="4817" width="6.5546875" style="6" customWidth="1"/>
    <col min="4818" max="4818" width="58" style="6" customWidth="1"/>
    <col min="4819" max="4819" width="23" style="6" customWidth="1"/>
    <col min="4820" max="4820" width="60.33203125" style="6" customWidth="1"/>
    <col min="4821" max="4821" width="18.44140625" style="6" customWidth="1"/>
    <col min="4822" max="5072" width="9.33203125" style="6"/>
    <col min="5073" max="5073" width="6.5546875" style="6" customWidth="1"/>
    <col min="5074" max="5074" width="58" style="6" customWidth="1"/>
    <col min="5075" max="5075" width="23" style="6" customWidth="1"/>
    <col min="5076" max="5076" width="60.33203125" style="6" customWidth="1"/>
    <col min="5077" max="5077" width="18.44140625" style="6" customWidth="1"/>
    <col min="5078" max="5328" width="9.33203125" style="6"/>
    <col min="5329" max="5329" width="6.5546875" style="6" customWidth="1"/>
    <col min="5330" max="5330" width="58" style="6" customWidth="1"/>
    <col min="5331" max="5331" width="23" style="6" customWidth="1"/>
    <col min="5332" max="5332" width="60.33203125" style="6" customWidth="1"/>
    <col min="5333" max="5333" width="18.44140625" style="6" customWidth="1"/>
    <col min="5334" max="5584" width="9.33203125" style="6"/>
    <col min="5585" max="5585" width="6.5546875" style="6" customWidth="1"/>
    <col min="5586" max="5586" width="58" style="6" customWidth="1"/>
    <col min="5587" max="5587" width="23" style="6" customWidth="1"/>
    <col min="5588" max="5588" width="60.33203125" style="6" customWidth="1"/>
    <col min="5589" max="5589" width="18.44140625" style="6" customWidth="1"/>
    <col min="5590" max="5840" width="9.33203125" style="6"/>
    <col min="5841" max="5841" width="6.5546875" style="6" customWidth="1"/>
    <col min="5842" max="5842" width="58" style="6" customWidth="1"/>
    <col min="5843" max="5843" width="23" style="6" customWidth="1"/>
    <col min="5844" max="5844" width="60.33203125" style="6" customWidth="1"/>
    <col min="5845" max="5845" width="18.44140625" style="6" customWidth="1"/>
    <col min="5846" max="6096" width="9.33203125" style="6"/>
    <col min="6097" max="6097" width="6.5546875" style="6" customWidth="1"/>
    <col min="6098" max="6098" width="58" style="6" customWidth="1"/>
    <col min="6099" max="6099" width="23" style="6" customWidth="1"/>
    <col min="6100" max="6100" width="60.33203125" style="6" customWidth="1"/>
    <col min="6101" max="6101" width="18.44140625" style="6" customWidth="1"/>
    <col min="6102" max="6352" width="9.33203125" style="6"/>
    <col min="6353" max="6353" width="6.5546875" style="6" customWidth="1"/>
    <col min="6354" max="6354" width="58" style="6" customWidth="1"/>
    <col min="6355" max="6355" width="23" style="6" customWidth="1"/>
    <col min="6356" max="6356" width="60.33203125" style="6" customWidth="1"/>
    <col min="6357" max="6357" width="18.44140625" style="6" customWidth="1"/>
    <col min="6358" max="6608" width="9.33203125" style="6"/>
    <col min="6609" max="6609" width="6.5546875" style="6" customWidth="1"/>
    <col min="6610" max="6610" width="58" style="6" customWidth="1"/>
    <col min="6611" max="6611" width="23" style="6" customWidth="1"/>
    <col min="6612" max="6612" width="60.33203125" style="6" customWidth="1"/>
    <col min="6613" max="6613" width="18.44140625" style="6" customWidth="1"/>
    <col min="6614" max="6864" width="9.33203125" style="6"/>
    <col min="6865" max="6865" width="6.5546875" style="6" customWidth="1"/>
    <col min="6866" max="6866" width="58" style="6" customWidth="1"/>
    <col min="6867" max="6867" width="23" style="6" customWidth="1"/>
    <col min="6868" max="6868" width="60.33203125" style="6" customWidth="1"/>
    <col min="6869" max="6869" width="18.44140625" style="6" customWidth="1"/>
    <col min="6870" max="7120" width="9.33203125" style="6"/>
    <col min="7121" max="7121" width="6.5546875" style="6" customWidth="1"/>
    <col min="7122" max="7122" width="58" style="6" customWidth="1"/>
    <col min="7123" max="7123" width="23" style="6" customWidth="1"/>
    <col min="7124" max="7124" width="60.33203125" style="6" customWidth="1"/>
    <col min="7125" max="7125" width="18.44140625" style="6" customWidth="1"/>
    <col min="7126" max="7376" width="9.33203125" style="6"/>
    <col min="7377" max="7377" width="6.5546875" style="6" customWidth="1"/>
    <col min="7378" max="7378" width="58" style="6" customWidth="1"/>
    <col min="7379" max="7379" width="23" style="6" customWidth="1"/>
    <col min="7380" max="7380" width="60.33203125" style="6" customWidth="1"/>
    <col min="7381" max="7381" width="18.44140625" style="6" customWidth="1"/>
    <col min="7382" max="7632" width="9.33203125" style="6"/>
    <col min="7633" max="7633" width="6.5546875" style="6" customWidth="1"/>
    <col min="7634" max="7634" width="58" style="6" customWidth="1"/>
    <col min="7635" max="7635" width="23" style="6" customWidth="1"/>
    <col min="7636" max="7636" width="60.33203125" style="6" customWidth="1"/>
    <col min="7637" max="7637" width="18.44140625" style="6" customWidth="1"/>
    <col min="7638" max="7888" width="9.33203125" style="6"/>
    <col min="7889" max="7889" width="6.5546875" style="6" customWidth="1"/>
    <col min="7890" max="7890" width="58" style="6" customWidth="1"/>
    <col min="7891" max="7891" width="23" style="6" customWidth="1"/>
    <col min="7892" max="7892" width="60.33203125" style="6" customWidth="1"/>
    <col min="7893" max="7893" width="18.44140625" style="6" customWidth="1"/>
    <col min="7894" max="8144" width="9.33203125" style="6"/>
    <col min="8145" max="8145" width="6.5546875" style="6" customWidth="1"/>
    <col min="8146" max="8146" width="58" style="6" customWidth="1"/>
    <col min="8147" max="8147" width="23" style="6" customWidth="1"/>
    <col min="8148" max="8148" width="60.33203125" style="6" customWidth="1"/>
    <col min="8149" max="8149" width="18.44140625" style="6" customWidth="1"/>
    <col min="8150" max="8400" width="9.33203125" style="6"/>
    <col min="8401" max="8401" width="6.5546875" style="6" customWidth="1"/>
    <col min="8402" max="8402" width="58" style="6" customWidth="1"/>
    <col min="8403" max="8403" width="23" style="6" customWidth="1"/>
    <col min="8404" max="8404" width="60.33203125" style="6" customWidth="1"/>
    <col min="8405" max="8405" width="18.44140625" style="6" customWidth="1"/>
    <col min="8406" max="8656" width="9.33203125" style="6"/>
    <col min="8657" max="8657" width="6.5546875" style="6" customWidth="1"/>
    <col min="8658" max="8658" width="58" style="6" customWidth="1"/>
    <col min="8659" max="8659" width="23" style="6" customWidth="1"/>
    <col min="8660" max="8660" width="60.33203125" style="6" customWidth="1"/>
    <col min="8661" max="8661" width="18.44140625" style="6" customWidth="1"/>
    <col min="8662" max="8912" width="9.33203125" style="6"/>
    <col min="8913" max="8913" width="6.5546875" style="6" customWidth="1"/>
    <col min="8914" max="8914" width="58" style="6" customWidth="1"/>
    <col min="8915" max="8915" width="23" style="6" customWidth="1"/>
    <col min="8916" max="8916" width="60.33203125" style="6" customWidth="1"/>
    <col min="8917" max="8917" width="18.44140625" style="6" customWidth="1"/>
    <col min="8918" max="9168" width="9.33203125" style="6"/>
    <col min="9169" max="9169" width="6.5546875" style="6" customWidth="1"/>
    <col min="9170" max="9170" width="58" style="6" customWidth="1"/>
    <col min="9171" max="9171" width="23" style="6" customWidth="1"/>
    <col min="9172" max="9172" width="60.33203125" style="6" customWidth="1"/>
    <col min="9173" max="9173" width="18.44140625" style="6" customWidth="1"/>
    <col min="9174" max="9424" width="9.33203125" style="6"/>
    <col min="9425" max="9425" width="6.5546875" style="6" customWidth="1"/>
    <col min="9426" max="9426" width="58" style="6" customWidth="1"/>
    <col min="9427" max="9427" width="23" style="6" customWidth="1"/>
    <col min="9428" max="9428" width="60.33203125" style="6" customWidth="1"/>
    <col min="9429" max="9429" width="18.44140625" style="6" customWidth="1"/>
    <col min="9430" max="9680" width="9.33203125" style="6"/>
    <col min="9681" max="9681" width="6.5546875" style="6" customWidth="1"/>
    <col min="9682" max="9682" width="58" style="6" customWidth="1"/>
    <col min="9683" max="9683" width="23" style="6" customWidth="1"/>
    <col min="9684" max="9684" width="60.33203125" style="6" customWidth="1"/>
    <col min="9685" max="9685" width="18.44140625" style="6" customWidth="1"/>
    <col min="9686" max="9936" width="9.33203125" style="6"/>
    <col min="9937" max="9937" width="6.5546875" style="6" customWidth="1"/>
    <col min="9938" max="9938" width="58" style="6" customWidth="1"/>
    <col min="9939" max="9939" width="23" style="6" customWidth="1"/>
    <col min="9940" max="9940" width="60.33203125" style="6" customWidth="1"/>
    <col min="9941" max="9941" width="18.44140625" style="6" customWidth="1"/>
    <col min="9942" max="10192" width="9.33203125" style="6"/>
    <col min="10193" max="10193" width="6.5546875" style="6" customWidth="1"/>
    <col min="10194" max="10194" width="58" style="6" customWidth="1"/>
    <col min="10195" max="10195" width="23" style="6" customWidth="1"/>
    <col min="10196" max="10196" width="60.33203125" style="6" customWidth="1"/>
    <col min="10197" max="10197" width="18.44140625" style="6" customWidth="1"/>
    <col min="10198" max="10448" width="9.33203125" style="6"/>
    <col min="10449" max="10449" width="6.5546875" style="6" customWidth="1"/>
    <col min="10450" max="10450" width="58" style="6" customWidth="1"/>
    <col min="10451" max="10451" width="23" style="6" customWidth="1"/>
    <col min="10452" max="10452" width="60.33203125" style="6" customWidth="1"/>
    <col min="10453" max="10453" width="18.44140625" style="6" customWidth="1"/>
    <col min="10454" max="10704" width="9.33203125" style="6"/>
    <col min="10705" max="10705" width="6.5546875" style="6" customWidth="1"/>
    <col min="10706" max="10706" width="58" style="6" customWidth="1"/>
    <col min="10707" max="10707" width="23" style="6" customWidth="1"/>
    <col min="10708" max="10708" width="60.33203125" style="6" customWidth="1"/>
    <col min="10709" max="10709" width="18.44140625" style="6" customWidth="1"/>
    <col min="10710" max="10960" width="9.33203125" style="6"/>
    <col min="10961" max="10961" width="6.5546875" style="6" customWidth="1"/>
    <col min="10962" max="10962" width="58" style="6" customWidth="1"/>
    <col min="10963" max="10963" width="23" style="6" customWidth="1"/>
    <col min="10964" max="10964" width="60.33203125" style="6" customWidth="1"/>
    <col min="10965" max="10965" width="18.44140625" style="6" customWidth="1"/>
    <col min="10966" max="11216" width="9.33203125" style="6"/>
    <col min="11217" max="11217" width="6.5546875" style="6" customWidth="1"/>
    <col min="11218" max="11218" width="58" style="6" customWidth="1"/>
    <col min="11219" max="11219" width="23" style="6" customWidth="1"/>
    <col min="11220" max="11220" width="60.33203125" style="6" customWidth="1"/>
    <col min="11221" max="11221" width="18.44140625" style="6" customWidth="1"/>
    <col min="11222" max="11472" width="9.33203125" style="6"/>
    <col min="11473" max="11473" width="6.5546875" style="6" customWidth="1"/>
    <col min="11474" max="11474" width="58" style="6" customWidth="1"/>
    <col min="11475" max="11475" width="23" style="6" customWidth="1"/>
    <col min="11476" max="11476" width="60.33203125" style="6" customWidth="1"/>
    <col min="11477" max="11477" width="18.44140625" style="6" customWidth="1"/>
    <col min="11478" max="11728" width="9.33203125" style="6"/>
    <col min="11729" max="11729" width="6.5546875" style="6" customWidth="1"/>
    <col min="11730" max="11730" width="58" style="6" customWidth="1"/>
    <col min="11731" max="11731" width="23" style="6" customWidth="1"/>
    <col min="11732" max="11732" width="60.33203125" style="6" customWidth="1"/>
    <col min="11733" max="11733" width="18.44140625" style="6" customWidth="1"/>
    <col min="11734" max="11984" width="9.33203125" style="6"/>
    <col min="11985" max="11985" width="6.5546875" style="6" customWidth="1"/>
    <col min="11986" max="11986" width="58" style="6" customWidth="1"/>
    <col min="11987" max="11987" width="23" style="6" customWidth="1"/>
    <col min="11988" max="11988" width="60.33203125" style="6" customWidth="1"/>
    <col min="11989" max="11989" width="18.44140625" style="6" customWidth="1"/>
    <col min="11990" max="12240" width="9.33203125" style="6"/>
    <col min="12241" max="12241" width="6.5546875" style="6" customWidth="1"/>
    <col min="12242" max="12242" width="58" style="6" customWidth="1"/>
    <col min="12243" max="12243" width="23" style="6" customWidth="1"/>
    <col min="12244" max="12244" width="60.33203125" style="6" customWidth="1"/>
    <col min="12245" max="12245" width="18.44140625" style="6" customWidth="1"/>
    <col min="12246" max="12496" width="9.33203125" style="6"/>
    <col min="12497" max="12497" width="6.5546875" style="6" customWidth="1"/>
    <col min="12498" max="12498" width="58" style="6" customWidth="1"/>
    <col min="12499" max="12499" width="23" style="6" customWidth="1"/>
    <col min="12500" max="12500" width="60.33203125" style="6" customWidth="1"/>
    <col min="12501" max="12501" width="18.44140625" style="6" customWidth="1"/>
    <col min="12502" max="12752" width="9.33203125" style="6"/>
    <col min="12753" max="12753" width="6.5546875" style="6" customWidth="1"/>
    <col min="12754" max="12754" width="58" style="6" customWidth="1"/>
    <col min="12755" max="12755" width="23" style="6" customWidth="1"/>
    <col min="12756" max="12756" width="60.33203125" style="6" customWidth="1"/>
    <col min="12757" max="12757" width="18.44140625" style="6" customWidth="1"/>
    <col min="12758" max="13008" width="9.33203125" style="6"/>
    <col min="13009" max="13009" width="6.5546875" style="6" customWidth="1"/>
    <col min="13010" max="13010" width="58" style="6" customWidth="1"/>
    <col min="13011" max="13011" width="23" style="6" customWidth="1"/>
    <col min="13012" max="13012" width="60.33203125" style="6" customWidth="1"/>
    <col min="13013" max="13013" width="18.44140625" style="6" customWidth="1"/>
    <col min="13014" max="13264" width="9.33203125" style="6"/>
    <col min="13265" max="13265" width="6.5546875" style="6" customWidth="1"/>
    <col min="13266" max="13266" width="58" style="6" customWidth="1"/>
    <col min="13267" max="13267" width="23" style="6" customWidth="1"/>
    <col min="13268" max="13268" width="60.33203125" style="6" customWidth="1"/>
    <col min="13269" max="13269" width="18.44140625" style="6" customWidth="1"/>
    <col min="13270" max="13520" width="9.33203125" style="6"/>
    <col min="13521" max="13521" width="6.5546875" style="6" customWidth="1"/>
    <col min="13522" max="13522" width="58" style="6" customWidth="1"/>
    <col min="13523" max="13523" width="23" style="6" customWidth="1"/>
    <col min="13524" max="13524" width="60.33203125" style="6" customWidth="1"/>
    <col min="13525" max="13525" width="18.44140625" style="6" customWidth="1"/>
    <col min="13526" max="13776" width="9.33203125" style="6"/>
    <col min="13777" max="13777" width="6.5546875" style="6" customWidth="1"/>
    <col min="13778" max="13778" width="58" style="6" customWidth="1"/>
    <col min="13779" max="13779" width="23" style="6" customWidth="1"/>
    <col min="13780" max="13780" width="60.33203125" style="6" customWidth="1"/>
    <col min="13781" max="13781" width="18.44140625" style="6" customWidth="1"/>
    <col min="13782" max="14032" width="9.33203125" style="6"/>
    <col min="14033" max="14033" width="6.5546875" style="6" customWidth="1"/>
    <col min="14034" max="14034" width="58" style="6" customWidth="1"/>
    <col min="14035" max="14035" width="23" style="6" customWidth="1"/>
    <col min="14036" max="14036" width="60.33203125" style="6" customWidth="1"/>
    <col min="14037" max="14037" width="18.44140625" style="6" customWidth="1"/>
    <col min="14038" max="14288" width="9.33203125" style="6"/>
    <col min="14289" max="14289" width="6.5546875" style="6" customWidth="1"/>
    <col min="14290" max="14290" width="58" style="6" customWidth="1"/>
    <col min="14291" max="14291" width="23" style="6" customWidth="1"/>
    <col min="14292" max="14292" width="60.33203125" style="6" customWidth="1"/>
    <col min="14293" max="14293" width="18.44140625" style="6" customWidth="1"/>
    <col min="14294" max="14544" width="9.33203125" style="6"/>
    <col min="14545" max="14545" width="6.5546875" style="6" customWidth="1"/>
    <col min="14546" max="14546" width="58" style="6" customWidth="1"/>
    <col min="14547" max="14547" width="23" style="6" customWidth="1"/>
    <col min="14548" max="14548" width="60.33203125" style="6" customWidth="1"/>
    <col min="14549" max="14549" width="18.44140625" style="6" customWidth="1"/>
    <col min="14550" max="14800" width="9.33203125" style="6"/>
    <col min="14801" max="14801" width="6.5546875" style="6" customWidth="1"/>
    <col min="14802" max="14802" width="58" style="6" customWidth="1"/>
    <col min="14803" max="14803" width="23" style="6" customWidth="1"/>
    <col min="14804" max="14804" width="60.33203125" style="6" customWidth="1"/>
    <col min="14805" max="14805" width="18.44140625" style="6" customWidth="1"/>
    <col min="14806" max="15056" width="9.33203125" style="6"/>
    <col min="15057" max="15057" width="6.5546875" style="6" customWidth="1"/>
    <col min="15058" max="15058" width="58" style="6" customWidth="1"/>
    <col min="15059" max="15059" width="23" style="6" customWidth="1"/>
    <col min="15060" max="15060" width="60.33203125" style="6" customWidth="1"/>
    <col min="15061" max="15061" width="18.44140625" style="6" customWidth="1"/>
    <col min="15062" max="15312" width="9.33203125" style="6"/>
    <col min="15313" max="15313" width="6.5546875" style="6" customWidth="1"/>
    <col min="15314" max="15314" width="58" style="6" customWidth="1"/>
    <col min="15315" max="15315" width="23" style="6" customWidth="1"/>
    <col min="15316" max="15316" width="60.33203125" style="6" customWidth="1"/>
    <col min="15317" max="15317" width="18.44140625" style="6" customWidth="1"/>
    <col min="15318" max="15568" width="9.33203125" style="6"/>
    <col min="15569" max="15569" width="6.5546875" style="6" customWidth="1"/>
    <col min="15570" max="15570" width="58" style="6" customWidth="1"/>
    <col min="15571" max="15571" width="23" style="6" customWidth="1"/>
    <col min="15572" max="15572" width="60.33203125" style="6" customWidth="1"/>
    <col min="15573" max="15573" width="18.44140625" style="6" customWidth="1"/>
    <col min="15574" max="15824" width="9.33203125" style="6"/>
    <col min="15825" max="15825" width="6.5546875" style="6" customWidth="1"/>
    <col min="15826" max="15826" width="58" style="6" customWidth="1"/>
    <col min="15827" max="15827" width="23" style="6" customWidth="1"/>
    <col min="15828" max="15828" width="60.33203125" style="6" customWidth="1"/>
    <col min="15829" max="15829" width="18.44140625" style="6" customWidth="1"/>
    <col min="15830" max="16080" width="9.33203125" style="6"/>
    <col min="16081" max="16081" width="6.5546875" style="6" customWidth="1"/>
    <col min="16082" max="16082" width="58" style="6" customWidth="1"/>
    <col min="16083" max="16083" width="23" style="6" customWidth="1"/>
    <col min="16084" max="16084" width="60.33203125" style="6" customWidth="1"/>
    <col min="16085" max="16085" width="18.44140625" style="6" customWidth="1"/>
    <col min="16086" max="16384" width="9.33203125" style="6"/>
  </cols>
  <sheetData>
    <row r="1" spans="1:8" ht="41.25" customHeight="1" thickBot="1" x14ac:dyDescent="0.3">
      <c r="B1" s="2" t="s">
        <v>337</v>
      </c>
      <c r="C1" s="3"/>
      <c r="D1" s="3"/>
      <c r="E1" s="3"/>
      <c r="F1" s="4"/>
      <c r="G1" s="27"/>
    </row>
    <row r="2" spans="1:8" ht="24.75" customHeight="1" x14ac:dyDescent="0.25">
      <c r="B2" s="32" t="s">
        <v>336</v>
      </c>
      <c r="C2" s="29"/>
      <c r="D2" s="29"/>
      <c r="E2" s="29"/>
      <c r="F2" s="30"/>
      <c r="G2" s="5"/>
    </row>
    <row r="3" spans="1:8" ht="10.5" customHeight="1" thickBot="1" x14ac:dyDescent="0.3">
      <c r="B3" s="8"/>
      <c r="C3" s="31"/>
      <c r="D3" s="31"/>
      <c r="E3" s="31"/>
      <c r="F3" s="7"/>
      <c r="G3" s="5"/>
    </row>
    <row r="4" spans="1:8" s="11" customFormat="1" ht="32.25" customHeight="1" x14ac:dyDescent="0.3">
      <c r="B4" s="62" t="s">
        <v>0</v>
      </c>
      <c r="C4" s="63"/>
      <c r="D4" s="63"/>
      <c r="E4" s="64"/>
      <c r="F4" s="9"/>
      <c r="G4" s="28" t="s">
        <v>348</v>
      </c>
      <c r="H4" s="23"/>
    </row>
    <row r="5" spans="1:8" s="11" customFormat="1" ht="32.25" customHeight="1" x14ac:dyDescent="0.3">
      <c r="B5" s="13" t="s">
        <v>2</v>
      </c>
      <c r="C5" s="17" t="s">
        <v>34</v>
      </c>
      <c r="D5" s="26" t="s">
        <v>9</v>
      </c>
      <c r="E5" s="18" t="s">
        <v>10</v>
      </c>
      <c r="F5" s="9"/>
      <c r="G5" s="10"/>
      <c r="H5" s="24"/>
    </row>
    <row r="6" spans="1:8" ht="14.4" customHeight="1" x14ac:dyDescent="0.25">
      <c r="B6" s="12">
        <v>4</v>
      </c>
      <c r="C6" s="85" t="s">
        <v>11</v>
      </c>
      <c r="D6" s="1">
        <f>'4.Context of the organization'!H9</f>
        <v>100</v>
      </c>
      <c r="E6" s="19"/>
      <c r="F6" s="7"/>
      <c r="G6" s="65">
        <f>H9%</f>
        <v>1</v>
      </c>
      <c r="H6" s="22">
        <v>700</v>
      </c>
    </row>
    <row r="7" spans="1:8" x14ac:dyDescent="0.25">
      <c r="B7" s="12">
        <v>5</v>
      </c>
      <c r="C7" s="86" t="s">
        <v>20</v>
      </c>
      <c r="D7" s="1">
        <f>'5.Leadership'!H13</f>
        <v>100</v>
      </c>
      <c r="E7" s="19"/>
      <c r="F7" s="7"/>
      <c r="G7" s="65"/>
      <c r="H7" s="25">
        <f>SUM(D6:D12)</f>
        <v>700</v>
      </c>
    </row>
    <row r="8" spans="1:8" x14ac:dyDescent="0.25">
      <c r="B8" s="12">
        <v>6</v>
      </c>
      <c r="C8" s="86" t="s">
        <v>23</v>
      </c>
      <c r="D8" s="1">
        <f>'6.Planning'!H13</f>
        <v>100</v>
      </c>
      <c r="E8" s="19"/>
      <c r="F8" s="7"/>
      <c r="G8" s="65"/>
      <c r="H8" s="25">
        <f>SUM(D7:D12)</f>
        <v>600</v>
      </c>
    </row>
    <row r="9" spans="1:8" x14ac:dyDescent="0.25">
      <c r="B9" s="12">
        <v>7</v>
      </c>
      <c r="C9" s="86" t="s">
        <v>27</v>
      </c>
      <c r="D9" s="1">
        <f>'7.Support'!H24</f>
        <v>100</v>
      </c>
      <c r="E9" s="19"/>
      <c r="F9" s="7"/>
      <c r="G9" s="65"/>
      <c r="H9" s="25">
        <f>(H7*100)/H6</f>
        <v>100</v>
      </c>
    </row>
    <row r="10" spans="1:8" x14ac:dyDescent="0.25">
      <c r="B10" s="12">
        <v>8</v>
      </c>
      <c r="C10" s="86" t="s">
        <v>31</v>
      </c>
      <c r="D10" s="1">
        <f>'8.Operation'!H60</f>
        <v>100</v>
      </c>
      <c r="E10" s="19"/>
      <c r="F10" s="7"/>
      <c r="G10" s="65"/>
    </row>
    <row r="11" spans="1:8" x14ac:dyDescent="0.25">
      <c r="B11" s="12">
        <v>9</v>
      </c>
      <c r="C11" s="86" t="s">
        <v>32</v>
      </c>
      <c r="D11" s="1">
        <f>'9.Performance evaluation'!H15</f>
        <v>100</v>
      </c>
      <c r="E11" s="19"/>
      <c r="F11" s="7"/>
      <c r="G11" s="65"/>
    </row>
    <row r="12" spans="1:8" ht="13.8" thickBot="1" x14ac:dyDescent="0.3">
      <c r="B12" s="21">
        <v>10</v>
      </c>
      <c r="C12" s="87" t="s">
        <v>33</v>
      </c>
      <c r="D12" s="33">
        <f>'10.Improvement'!H10</f>
        <v>100</v>
      </c>
      <c r="E12" s="20"/>
      <c r="F12" s="7"/>
      <c r="G12" s="65"/>
    </row>
    <row r="13" spans="1:8" ht="17.55" customHeight="1" x14ac:dyDescent="0.25">
      <c r="A13" s="34"/>
      <c r="B13" s="66"/>
      <c r="C13" s="67"/>
      <c r="D13" s="67"/>
      <c r="E13" s="67"/>
      <c r="F13" s="68"/>
      <c r="G13" s="31"/>
    </row>
    <row r="14" spans="1:8" ht="14.55" customHeight="1" x14ac:dyDescent="0.25">
      <c r="A14" s="34"/>
      <c r="B14" s="66"/>
      <c r="C14" s="67"/>
      <c r="D14" s="67"/>
      <c r="E14" s="67"/>
      <c r="F14" s="68"/>
      <c r="G14" s="31"/>
    </row>
    <row r="15" spans="1:8" ht="12.45" customHeight="1" x14ac:dyDescent="0.25">
      <c r="A15" s="34"/>
      <c r="B15" s="66"/>
      <c r="C15" s="67"/>
      <c r="D15" s="67"/>
      <c r="E15" s="67"/>
      <c r="F15" s="68"/>
      <c r="G15" s="31"/>
    </row>
    <row r="16" spans="1:8" ht="14.55" customHeight="1" thickBot="1" x14ac:dyDescent="0.3">
      <c r="A16" s="34"/>
      <c r="B16" s="69"/>
      <c r="C16" s="70"/>
      <c r="D16" s="70"/>
      <c r="E16" s="70"/>
      <c r="F16" s="71"/>
      <c r="G16" s="36"/>
    </row>
    <row r="17" spans="1:7" ht="14.55" customHeight="1" x14ac:dyDescent="0.25">
      <c r="A17" s="34"/>
      <c r="B17" s="35"/>
      <c r="C17" s="35"/>
      <c r="D17" s="35"/>
      <c r="E17" s="35"/>
      <c r="F17" s="35"/>
      <c r="G17" s="36"/>
    </row>
    <row r="18" spans="1:7" ht="14.55" customHeight="1" x14ac:dyDescent="0.25">
      <c r="A18" s="34"/>
      <c r="B18" s="35"/>
      <c r="C18" s="35"/>
      <c r="D18" s="35"/>
      <c r="E18" s="35"/>
      <c r="F18" s="35"/>
      <c r="G18" s="36"/>
    </row>
    <row r="19" spans="1:7" ht="14.55" customHeight="1" x14ac:dyDescent="0.25">
      <c r="A19" s="34"/>
      <c r="B19" s="35"/>
      <c r="C19" s="35"/>
      <c r="D19" s="35"/>
      <c r="E19" s="35"/>
      <c r="F19" s="35"/>
      <c r="G19" s="36"/>
    </row>
    <row r="20" spans="1:7" ht="14.55" customHeight="1" x14ac:dyDescent="0.25">
      <c r="A20" s="34"/>
      <c r="B20" s="35"/>
      <c r="C20" s="35"/>
      <c r="D20" s="35"/>
      <c r="E20" s="35"/>
      <c r="F20" s="35"/>
      <c r="G20" s="36"/>
    </row>
    <row r="21" spans="1:7" ht="14.55" customHeight="1" x14ac:dyDescent="0.25">
      <c r="A21" s="34"/>
      <c r="B21" s="35"/>
      <c r="C21" s="35"/>
      <c r="D21" s="35"/>
      <c r="E21" s="35"/>
      <c r="F21" s="35"/>
      <c r="G21" s="36"/>
    </row>
    <row r="22" spans="1:7" ht="14.55" customHeight="1" x14ac:dyDescent="0.25">
      <c r="A22" s="34"/>
      <c r="B22" s="35"/>
      <c r="C22" s="35"/>
      <c r="D22" s="35"/>
      <c r="E22" s="35"/>
      <c r="F22" s="35"/>
      <c r="G22" s="36"/>
    </row>
    <row r="23" spans="1:7" ht="14.55" customHeight="1" x14ac:dyDescent="0.25">
      <c r="A23" s="34"/>
      <c r="B23" s="35"/>
      <c r="C23" s="35"/>
      <c r="D23" s="35"/>
      <c r="E23" s="35"/>
      <c r="F23" s="35"/>
      <c r="G23" s="36"/>
    </row>
    <row r="24" spans="1:7" ht="13.2" customHeight="1" x14ac:dyDescent="0.25">
      <c r="A24" s="34"/>
      <c r="B24" s="35"/>
      <c r="C24" s="35"/>
      <c r="D24" s="35"/>
      <c r="E24" s="35"/>
      <c r="F24" s="35"/>
      <c r="G24" s="36"/>
    </row>
    <row r="25" spans="1:7" ht="13.2" customHeight="1" x14ac:dyDescent="0.25">
      <c r="A25" s="34"/>
      <c r="B25" s="35"/>
      <c r="C25" s="35"/>
      <c r="D25" s="35"/>
      <c r="E25" s="35"/>
      <c r="F25" s="35"/>
      <c r="G25" s="36"/>
    </row>
    <row r="26" spans="1:7" ht="13.2" customHeight="1" x14ac:dyDescent="0.25">
      <c r="A26" s="34"/>
      <c r="B26" s="35"/>
      <c r="C26" s="35"/>
      <c r="D26" s="35"/>
      <c r="E26" s="35"/>
      <c r="F26" s="35"/>
      <c r="G26" s="36"/>
    </row>
    <row r="27" spans="1:7" ht="14.55" customHeight="1" x14ac:dyDescent="0.25">
      <c r="A27" s="34"/>
      <c r="B27" s="35"/>
      <c r="C27" s="35"/>
      <c r="D27" s="35"/>
      <c r="E27" s="35"/>
      <c r="F27" s="35"/>
      <c r="G27" s="36"/>
    </row>
    <row r="28" spans="1:7" ht="14.55" customHeight="1" x14ac:dyDescent="0.25">
      <c r="A28" s="34"/>
      <c r="B28" s="35"/>
      <c r="C28" s="35"/>
      <c r="D28" s="35"/>
      <c r="E28" s="35"/>
      <c r="F28" s="35"/>
      <c r="G28" s="36"/>
    </row>
    <row r="29" spans="1:7" ht="32.25" customHeight="1" x14ac:dyDescent="0.25">
      <c r="A29" s="34"/>
      <c r="B29" s="35"/>
      <c r="C29" s="35"/>
      <c r="D29" s="35"/>
      <c r="E29" s="35"/>
      <c r="F29" s="35"/>
      <c r="G29" s="36"/>
    </row>
    <row r="30" spans="1:7" ht="32.25" customHeight="1" x14ac:dyDescent="0.25">
      <c r="A30" s="34"/>
      <c r="B30" s="35"/>
      <c r="C30" s="35"/>
      <c r="D30" s="35"/>
      <c r="E30" s="35"/>
      <c r="F30" s="35"/>
      <c r="G30" s="36"/>
    </row>
    <row r="31" spans="1:7" ht="14.55" customHeight="1" x14ac:dyDescent="0.25">
      <c r="A31" s="34"/>
      <c r="B31" s="35"/>
      <c r="C31" s="35"/>
      <c r="D31" s="35"/>
      <c r="E31" s="35"/>
      <c r="F31" s="35"/>
      <c r="G31" s="36"/>
    </row>
    <row r="32" spans="1:7" ht="14.55" customHeight="1" x14ac:dyDescent="0.25">
      <c r="A32" s="34"/>
      <c r="B32" s="35"/>
      <c r="C32" s="35"/>
      <c r="D32" s="35"/>
      <c r="E32" s="35"/>
      <c r="F32" s="35"/>
      <c r="G32" s="36"/>
    </row>
    <row r="33" spans="1:7" ht="14.55" customHeight="1" x14ac:dyDescent="0.25">
      <c r="A33" s="34"/>
      <c r="B33" s="35"/>
      <c r="C33" s="35"/>
      <c r="D33" s="35"/>
      <c r="E33" s="35"/>
      <c r="F33" s="35"/>
      <c r="G33" s="36"/>
    </row>
    <row r="34" spans="1:7" ht="14.55" customHeight="1" x14ac:dyDescent="0.25">
      <c r="A34" s="34"/>
      <c r="B34" s="35"/>
      <c r="C34" s="35"/>
      <c r="D34" s="35"/>
      <c r="E34" s="35"/>
      <c r="F34" s="35"/>
      <c r="G34" s="36"/>
    </row>
    <row r="35" spans="1:7" ht="14.55" customHeight="1" x14ac:dyDescent="0.25">
      <c r="A35" s="34"/>
      <c r="B35" s="35"/>
      <c r="C35" s="35"/>
      <c r="D35" s="35"/>
      <c r="E35" s="35"/>
      <c r="F35" s="35"/>
      <c r="G35" s="36"/>
    </row>
    <row r="36" spans="1:7" ht="14.55" customHeight="1" x14ac:dyDescent="0.25">
      <c r="A36" s="34"/>
      <c r="B36" s="35"/>
      <c r="C36" s="35"/>
      <c r="D36" s="35"/>
      <c r="E36" s="35"/>
      <c r="F36" s="35"/>
      <c r="G36" s="36"/>
    </row>
    <row r="37" spans="1:7" ht="14.55" customHeight="1" x14ac:dyDescent="0.25">
      <c r="A37" s="34"/>
      <c r="B37" s="35"/>
      <c r="C37" s="35"/>
      <c r="D37" s="35"/>
      <c r="E37" s="35"/>
      <c r="F37" s="35"/>
      <c r="G37" s="36"/>
    </row>
    <row r="38" spans="1:7" ht="14.55" customHeight="1" x14ac:dyDescent="0.25">
      <c r="A38" s="34"/>
      <c r="B38" s="35"/>
      <c r="C38" s="35"/>
      <c r="D38" s="35"/>
      <c r="E38" s="35"/>
      <c r="F38" s="35"/>
      <c r="G38" s="36"/>
    </row>
  </sheetData>
  <mergeCells count="3">
    <mergeCell ref="B4:E4"/>
    <mergeCell ref="G6:G12"/>
    <mergeCell ref="B13:F16"/>
  </mergeCells>
  <conditionalFormatting sqref="E6:E12">
    <cfRule type="dataBar" priority="42">
      <dataBar>
        <cfvo type="num" val="0"/>
        <cfvo type="num" val="100"/>
        <color rgb="FF638EC6"/>
      </dataBar>
      <extLst>
        <ext xmlns:x14="http://schemas.microsoft.com/office/spreadsheetml/2009/9/main" uri="{B025F937-C7B1-47D3-B67F-A62EFF666E3E}">
          <x14:id>{E1A9180B-C4B2-4CCA-89EA-58688841D907}</x14:id>
        </ext>
      </extLst>
    </cfRule>
  </conditionalFormatting>
  <conditionalFormatting sqref="E7:E12">
    <cfRule type="dataBar" priority="41">
      <dataBar>
        <cfvo type="num" val="0"/>
        <cfvo type="num" val="100"/>
        <color rgb="FF638EC6"/>
      </dataBar>
      <extLst>
        <ext xmlns:x14="http://schemas.microsoft.com/office/spreadsheetml/2009/9/main" uri="{B025F937-C7B1-47D3-B67F-A62EFF666E3E}">
          <x14:id>{0C7C2BC1-96F2-43D7-B602-FEBFD01BAD65}</x14:id>
        </ext>
      </extLst>
    </cfRule>
  </conditionalFormatting>
  <conditionalFormatting sqref="D6">
    <cfRule type="dataBar" priority="19">
      <dataBar>
        <cfvo type="num" val="0"/>
        <cfvo type="num" val="100"/>
        <color rgb="FF92D050"/>
      </dataBar>
      <extLst>
        <ext xmlns:x14="http://schemas.microsoft.com/office/spreadsheetml/2009/9/main" uri="{B025F937-C7B1-47D3-B67F-A62EFF666E3E}">
          <x14:id>{E113612D-B3F7-4ED3-AFC0-BBE393BEA8B0}</x14:id>
        </ext>
      </extLst>
    </cfRule>
    <cfRule type="dataBar" priority="20">
      <dataBar>
        <cfvo type="num" val="0"/>
        <cfvo type="num" val="100"/>
        <color rgb="FF638EC6"/>
      </dataBar>
      <extLst>
        <ext xmlns:x14="http://schemas.microsoft.com/office/spreadsheetml/2009/9/main" uri="{B025F937-C7B1-47D3-B67F-A62EFF666E3E}">
          <x14:id>{D4335DAE-EF7A-4B58-8E5B-D9DE1AC0F323}</x14:id>
        </ext>
      </extLst>
    </cfRule>
    <cfRule type="dataBar" priority="27">
      <dataBar>
        <cfvo type="num" val="0"/>
        <cfvo type="num" val="100"/>
        <color rgb="FF638EC6"/>
      </dataBar>
      <extLst>
        <ext xmlns:x14="http://schemas.microsoft.com/office/spreadsheetml/2009/9/main" uri="{B025F937-C7B1-47D3-B67F-A62EFF666E3E}">
          <x14:id>{36C98788-A362-41C2-A82C-F1AAC2F51866}</x14:id>
        </ext>
      </extLst>
    </cfRule>
  </conditionalFormatting>
  <conditionalFormatting sqref="H7:H8">
    <cfRule type="iconSet" priority="26">
      <iconSet iconSet="3Arrows">
        <cfvo type="percent" val="0"/>
        <cfvo type="percent" val="33"/>
        <cfvo type="percent" val="67"/>
      </iconSet>
    </cfRule>
  </conditionalFormatting>
  <conditionalFormatting sqref="D7:D12">
    <cfRule type="dataBar" priority="16">
      <dataBar>
        <cfvo type="num" val="0"/>
        <cfvo type="num" val="100"/>
        <color rgb="FF92D050"/>
      </dataBar>
      <extLst>
        <ext xmlns:x14="http://schemas.microsoft.com/office/spreadsheetml/2009/9/main" uri="{B025F937-C7B1-47D3-B67F-A62EFF666E3E}">
          <x14:id>{D120961D-A779-4C3C-8774-A9D4819CC01B}</x14:id>
        </ext>
      </extLst>
    </cfRule>
    <cfRule type="dataBar" priority="17">
      <dataBar>
        <cfvo type="num" val="0"/>
        <cfvo type="num" val="100"/>
        <color rgb="FF638EC6"/>
      </dataBar>
      <extLst>
        <ext xmlns:x14="http://schemas.microsoft.com/office/spreadsheetml/2009/9/main" uri="{B025F937-C7B1-47D3-B67F-A62EFF666E3E}">
          <x14:id>{0FC10F61-C3A1-4288-ACB2-615180A2A44F}</x14:id>
        </ext>
      </extLst>
    </cfRule>
    <cfRule type="dataBar" priority="18">
      <dataBar>
        <cfvo type="num" val="0"/>
        <cfvo type="num" val="100"/>
        <color rgb="FF638EC6"/>
      </dataBar>
      <extLst>
        <ext xmlns:x14="http://schemas.microsoft.com/office/spreadsheetml/2009/9/main" uri="{B025F937-C7B1-47D3-B67F-A62EFF666E3E}">
          <x14:id>{741BCB41-B04C-4797-9FDE-2C066E9E594E}</x14:id>
        </ext>
      </extLst>
    </cfRule>
  </conditionalFormatting>
  <conditionalFormatting sqref="E6:E12">
    <cfRule type="dataBar" priority="54">
      <dataBar>
        <cfvo type="min"/>
        <cfvo type="max"/>
        <color rgb="FF008AEF"/>
      </dataBar>
      <extLst>
        <ext xmlns:x14="http://schemas.microsoft.com/office/spreadsheetml/2009/9/main" uri="{B025F937-C7B1-47D3-B67F-A62EFF666E3E}">
          <x14:id>{8F68C51B-64F0-43C3-885A-BEE68BF532E4}</x14:id>
        </ext>
      </extLst>
    </cfRule>
  </conditionalFormatting>
  <hyperlinks>
    <hyperlink ref="C6" location="'4.Context of the organization'!A1" display="Context of the organization" xr:uid="{7AC8533A-BDD5-4665-8EB2-44A589778F8C}"/>
    <hyperlink ref="C7" location="'5.Leadership'!A1" display="Leadership" xr:uid="{E57498F3-9DB8-43D5-B55E-524F23499D15}"/>
    <hyperlink ref="C8" location="'6.Planning'!A1" display="Planning" xr:uid="{36315FEB-DB3B-47F8-9080-A484A1ED565C}"/>
    <hyperlink ref="C9" location="'7.Support'!A1" display="Support" xr:uid="{51872225-457A-4C6C-BAC5-C62F0CBAEDB2}"/>
    <hyperlink ref="C10" location="'8.Operation'!A1" display="Operation" xr:uid="{0B621B5D-A8B9-4A67-B3D4-A3DC37D4D7A8}"/>
    <hyperlink ref="C11" location="'9.Performance evaluation'!A1" display="Performance evaluation" xr:uid="{2A189D83-F09C-409A-B550-94A9841D13EA}"/>
    <hyperlink ref="C12" location="'10.Improvement'!A1" display="Improvement" xr:uid="{C23087AA-4864-4406-A8D8-35844ABFDF30}"/>
  </hyperlinks>
  <printOptions horizontalCentered="1"/>
  <pageMargins left="0.19685039370078741" right="0.19685039370078741" top="0.19685039370078741" bottom="0.19685039370078741" header="0.78740157480314965" footer="0.39370078740157483"/>
  <pageSetup paperSize="9" scale="9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E1A9180B-C4B2-4CCA-89EA-58688841D907}">
            <x14:dataBar minLength="0" maxLength="100">
              <x14:cfvo type="num">
                <xm:f>0</xm:f>
              </x14:cfvo>
              <x14:cfvo type="num">
                <xm:f>100</xm:f>
              </x14:cfvo>
              <x14:negativeFillColor rgb="FFFF0000"/>
              <x14:axisColor rgb="FF000000"/>
            </x14:dataBar>
          </x14:cfRule>
          <xm:sqref>E6:E12</xm:sqref>
        </x14:conditionalFormatting>
        <x14:conditionalFormatting xmlns:xm="http://schemas.microsoft.com/office/excel/2006/main">
          <x14:cfRule type="dataBar" id="{0C7C2BC1-96F2-43D7-B602-FEBFD01BAD65}">
            <x14:dataBar minLength="0" maxLength="100">
              <x14:cfvo type="num">
                <xm:f>0</xm:f>
              </x14:cfvo>
              <x14:cfvo type="num">
                <xm:f>100</xm:f>
              </x14:cfvo>
              <x14:negativeFillColor rgb="FFFF0000"/>
              <x14:axisColor rgb="FF000000"/>
            </x14:dataBar>
          </x14:cfRule>
          <xm:sqref>E7:E12</xm:sqref>
        </x14:conditionalFormatting>
        <x14:conditionalFormatting xmlns:xm="http://schemas.microsoft.com/office/excel/2006/main">
          <x14:cfRule type="dataBar" id="{E113612D-B3F7-4ED3-AFC0-BBE393BEA8B0}">
            <x14:dataBar minLength="0" maxLength="100" gradient="0">
              <x14:cfvo type="num">
                <xm:f>0</xm:f>
              </x14:cfvo>
              <x14:cfvo type="num">
                <xm:f>100</xm:f>
              </x14:cfvo>
              <x14:negativeFillColor rgb="FFFF0000"/>
              <x14:axisColor rgb="FF000000"/>
            </x14:dataBar>
          </x14:cfRule>
          <x14:cfRule type="dataBar" id="{D4335DAE-EF7A-4B58-8E5B-D9DE1AC0F323}">
            <x14:dataBar minLength="0" maxLength="100" gradient="0">
              <x14:cfvo type="num">
                <xm:f>0</xm:f>
              </x14:cfvo>
              <x14:cfvo type="num">
                <xm:f>100</xm:f>
              </x14:cfvo>
              <x14:negativeFillColor rgb="FFFF0000"/>
              <x14:axisColor rgb="FF000000"/>
            </x14:dataBar>
          </x14:cfRule>
          <x14:cfRule type="dataBar" id="{36C98788-A362-41C2-A82C-F1AAC2F51866}">
            <x14:dataBar minLength="0" maxLength="100">
              <x14:cfvo type="num">
                <xm:f>0</xm:f>
              </x14:cfvo>
              <x14:cfvo type="num">
                <xm:f>100</xm:f>
              </x14:cfvo>
              <x14:negativeFillColor rgb="FFFF0000"/>
              <x14:axisColor rgb="FF000000"/>
            </x14:dataBar>
          </x14:cfRule>
          <xm:sqref>D6</xm:sqref>
        </x14:conditionalFormatting>
        <x14:conditionalFormatting xmlns:xm="http://schemas.microsoft.com/office/excel/2006/main">
          <x14:cfRule type="dataBar" id="{D120961D-A779-4C3C-8774-A9D4819CC01B}">
            <x14:dataBar minLength="0" maxLength="100" gradient="0">
              <x14:cfvo type="num">
                <xm:f>0</xm:f>
              </x14:cfvo>
              <x14:cfvo type="num">
                <xm:f>100</xm:f>
              </x14:cfvo>
              <x14:negativeFillColor rgb="FFFF0000"/>
              <x14:axisColor rgb="FF000000"/>
            </x14:dataBar>
          </x14:cfRule>
          <x14:cfRule type="dataBar" id="{0FC10F61-C3A1-4288-ACB2-615180A2A44F}">
            <x14:dataBar minLength="0" maxLength="100" gradient="0">
              <x14:cfvo type="num">
                <xm:f>0</xm:f>
              </x14:cfvo>
              <x14:cfvo type="num">
                <xm:f>100</xm:f>
              </x14:cfvo>
              <x14:negativeFillColor rgb="FFFF0000"/>
              <x14:axisColor rgb="FF000000"/>
            </x14:dataBar>
          </x14:cfRule>
          <x14:cfRule type="dataBar" id="{741BCB41-B04C-4797-9FDE-2C066E9E594E}">
            <x14:dataBar minLength="0" maxLength="100">
              <x14:cfvo type="num">
                <xm:f>0</xm:f>
              </x14:cfvo>
              <x14:cfvo type="num">
                <xm:f>100</xm:f>
              </x14:cfvo>
              <x14:negativeFillColor rgb="FFFF0000"/>
              <x14:axisColor rgb="FF000000"/>
            </x14:dataBar>
          </x14:cfRule>
          <xm:sqref>D7:D12</xm:sqref>
        </x14:conditionalFormatting>
        <x14:conditionalFormatting xmlns:xm="http://schemas.microsoft.com/office/excel/2006/main">
          <x14:cfRule type="dataBar" id="{8F68C51B-64F0-43C3-885A-BEE68BF532E4}">
            <x14:dataBar minLength="0" maxLength="100" negativeBarColorSameAsPositive="1" axisPosition="none">
              <x14:cfvo type="min"/>
              <x14:cfvo type="max"/>
            </x14:dataBar>
          </x14:cfRule>
          <xm:sqref>E6:E12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064DB-26B9-4367-A768-1E4A59819047}">
  <dimension ref="A1:I9"/>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ht="27" x14ac:dyDescent="0.3">
      <c r="A4" s="52">
        <v>4</v>
      </c>
      <c r="B4" s="53" t="s">
        <v>11</v>
      </c>
      <c r="C4" s="54"/>
      <c r="D4" s="54"/>
      <c r="E4" s="41"/>
      <c r="F4" s="41"/>
      <c r="G4" s="41"/>
      <c r="H4" s="42"/>
      <c r="I4" s="77"/>
    </row>
    <row r="5" spans="1:9" ht="211.2" x14ac:dyDescent="0.3">
      <c r="A5" s="55">
        <v>4.0999999999999996</v>
      </c>
      <c r="B5" s="56" t="s">
        <v>265</v>
      </c>
      <c r="C5" s="56" t="s">
        <v>12</v>
      </c>
      <c r="D5" s="56" t="s">
        <v>13</v>
      </c>
      <c r="E5" s="44"/>
      <c r="F5" s="43"/>
      <c r="G5" s="43"/>
      <c r="H5" s="45">
        <v>100</v>
      </c>
      <c r="I5" s="77"/>
    </row>
    <row r="6" spans="1:9" ht="132" x14ac:dyDescent="0.3">
      <c r="A6" s="55">
        <v>4.2</v>
      </c>
      <c r="B6" s="56" t="s">
        <v>266</v>
      </c>
      <c r="C6" s="56" t="s">
        <v>14</v>
      </c>
      <c r="D6" s="56" t="s">
        <v>15</v>
      </c>
      <c r="E6" s="44"/>
      <c r="F6" s="46"/>
      <c r="G6" s="43"/>
      <c r="H6" s="45">
        <v>100</v>
      </c>
      <c r="I6" s="77"/>
    </row>
    <row r="7" spans="1:9" ht="158.4" x14ac:dyDescent="0.3">
      <c r="A7" s="55">
        <v>4.3</v>
      </c>
      <c r="B7" s="57" t="s">
        <v>267</v>
      </c>
      <c r="C7" s="56" t="s">
        <v>16</v>
      </c>
      <c r="D7" s="56" t="s">
        <v>17</v>
      </c>
      <c r="E7" s="44"/>
      <c r="F7" s="43"/>
      <c r="G7" s="43"/>
      <c r="H7" s="45">
        <v>100</v>
      </c>
      <c r="I7" s="77"/>
    </row>
    <row r="8" spans="1:9" ht="52.8" x14ac:dyDescent="0.3">
      <c r="A8" s="55">
        <v>4.4000000000000004</v>
      </c>
      <c r="B8" s="56" t="s">
        <v>268</v>
      </c>
      <c r="C8" s="56" t="s">
        <v>18</v>
      </c>
      <c r="D8" s="56" t="s">
        <v>19</v>
      </c>
      <c r="E8" s="44"/>
      <c r="F8" s="46"/>
      <c r="G8" s="43"/>
      <c r="H8" s="45">
        <v>100</v>
      </c>
      <c r="I8" s="77"/>
    </row>
    <row r="9" spans="1:9" x14ac:dyDescent="0.3">
      <c r="H9" s="84">
        <f>AVERAGE(H5:H8)</f>
        <v>100</v>
      </c>
    </row>
  </sheetData>
  <mergeCells count="2">
    <mergeCell ref="A2:E2"/>
    <mergeCell ref="F2:I2"/>
  </mergeCells>
  <conditionalFormatting sqref="H4">
    <cfRule type="dataBar" priority="7">
      <dataBar>
        <cfvo type="min"/>
        <cfvo type="max"/>
        <color rgb="FF638EC6"/>
      </dataBar>
      <extLst>
        <ext xmlns:x14="http://schemas.microsoft.com/office/spreadsheetml/2009/9/main" uri="{B025F937-C7B1-47D3-B67F-A62EFF666E3E}">
          <x14:id>{9450977D-8080-43EE-BCD2-9A24682A72B1}</x14:id>
        </ext>
      </extLst>
    </cfRule>
  </conditionalFormatting>
  <conditionalFormatting sqref="H5:H8">
    <cfRule type="dataBar" priority="4">
      <dataBar>
        <cfvo type="num" val="0"/>
        <cfvo type="num" val="100"/>
        <color rgb="FF92D050"/>
      </dataBar>
      <extLst>
        <ext xmlns:x14="http://schemas.microsoft.com/office/spreadsheetml/2009/9/main" uri="{B025F937-C7B1-47D3-B67F-A62EFF666E3E}">
          <x14:id>{738DAD4C-43B4-4BE8-9896-540B96B90959}</x14:id>
        </ext>
      </extLst>
    </cfRule>
    <cfRule type="dataBar" priority="5">
      <dataBar>
        <cfvo type="num" val="0"/>
        <cfvo type="num" val="100"/>
        <color rgb="FF638EC6"/>
      </dataBar>
      <extLst>
        <ext xmlns:x14="http://schemas.microsoft.com/office/spreadsheetml/2009/9/main" uri="{B025F937-C7B1-47D3-B67F-A62EFF666E3E}">
          <x14:id>{B810BE46-760D-407F-970E-3346CA41E246}</x14:id>
        </ext>
      </extLst>
    </cfRule>
    <cfRule type="dataBar" priority="6">
      <dataBar>
        <cfvo type="num" val="0"/>
        <cfvo type="num" val="100"/>
        <color rgb="FF638EC6"/>
      </dataBar>
      <extLst>
        <ext xmlns:x14="http://schemas.microsoft.com/office/spreadsheetml/2009/9/main" uri="{B025F937-C7B1-47D3-B67F-A62EFF666E3E}">
          <x14:id>{E4BBC4B6-4EFD-4EA3-B5B3-8A20C8D40603}</x14:id>
        </ext>
      </extLst>
    </cfRule>
  </conditionalFormatting>
  <conditionalFormatting sqref="H9">
    <cfRule type="dataBar" priority="1">
      <dataBar>
        <cfvo type="num" val="0"/>
        <cfvo type="num" val="100"/>
        <color rgb="FF92D050"/>
      </dataBar>
      <extLst>
        <ext xmlns:x14="http://schemas.microsoft.com/office/spreadsheetml/2009/9/main" uri="{B025F937-C7B1-47D3-B67F-A62EFF666E3E}">
          <x14:id>{2239FF5C-5EE0-4383-AC2C-D94C49D99902}</x14:id>
        </ext>
      </extLst>
    </cfRule>
    <cfRule type="dataBar" priority="2">
      <dataBar>
        <cfvo type="num" val="0"/>
        <cfvo type="num" val="100"/>
        <color rgb="FF638EC6"/>
      </dataBar>
      <extLst>
        <ext xmlns:x14="http://schemas.microsoft.com/office/spreadsheetml/2009/9/main" uri="{B025F937-C7B1-47D3-B67F-A62EFF666E3E}">
          <x14:id>{A3FF494E-CCF0-4448-A721-BCC2A9CBAE98}</x14:id>
        </ext>
      </extLst>
    </cfRule>
    <cfRule type="dataBar" priority="3">
      <dataBar>
        <cfvo type="num" val="0"/>
        <cfvo type="num" val="100"/>
        <color rgb="FF638EC6"/>
      </dataBar>
      <extLst>
        <ext xmlns:x14="http://schemas.microsoft.com/office/spreadsheetml/2009/9/main" uri="{B025F937-C7B1-47D3-B67F-A62EFF666E3E}">
          <x14:id>{F3797147-1DDC-4A6C-A3A4-F64A5B6342B0}</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9450977D-8080-43EE-BCD2-9A24682A72B1}">
            <x14:dataBar minLength="0" maxLength="100" negativeBarColorSameAsPositive="1" axisPosition="none">
              <x14:cfvo type="min"/>
              <x14:cfvo type="max"/>
            </x14:dataBar>
          </x14:cfRule>
          <xm:sqref>H4</xm:sqref>
        </x14:conditionalFormatting>
        <x14:conditionalFormatting xmlns:xm="http://schemas.microsoft.com/office/excel/2006/main">
          <x14:cfRule type="dataBar" id="{738DAD4C-43B4-4BE8-9896-540B96B90959}">
            <x14:dataBar minLength="0" maxLength="100" gradient="0">
              <x14:cfvo type="num">
                <xm:f>0</xm:f>
              </x14:cfvo>
              <x14:cfvo type="num">
                <xm:f>100</xm:f>
              </x14:cfvo>
              <x14:negativeFillColor rgb="FFFF0000"/>
              <x14:axisColor rgb="FF000000"/>
            </x14:dataBar>
          </x14:cfRule>
          <x14:cfRule type="dataBar" id="{B810BE46-760D-407F-970E-3346CA41E246}">
            <x14:dataBar minLength="0" maxLength="100" gradient="0">
              <x14:cfvo type="num">
                <xm:f>0</xm:f>
              </x14:cfvo>
              <x14:cfvo type="num">
                <xm:f>100</xm:f>
              </x14:cfvo>
              <x14:negativeFillColor rgb="FFFF0000"/>
              <x14:axisColor rgb="FF000000"/>
            </x14:dataBar>
          </x14:cfRule>
          <x14:cfRule type="dataBar" id="{E4BBC4B6-4EFD-4EA3-B5B3-8A20C8D40603}">
            <x14:dataBar minLength="0" maxLength="100">
              <x14:cfvo type="num">
                <xm:f>0</xm:f>
              </x14:cfvo>
              <x14:cfvo type="num">
                <xm:f>100</xm:f>
              </x14:cfvo>
              <x14:negativeFillColor rgb="FFFF0000"/>
              <x14:axisColor rgb="FF000000"/>
            </x14:dataBar>
          </x14:cfRule>
          <xm:sqref>H5:H8</xm:sqref>
        </x14:conditionalFormatting>
        <x14:conditionalFormatting xmlns:xm="http://schemas.microsoft.com/office/excel/2006/main">
          <x14:cfRule type="dataBar" id="{2239FF5C-5EE0-4383-AC2C-D94C49D99902}">
            <x14:dataBar minLength="0" maxLength="100" gradient="0">
              <x14:cfvo type="num">
                <xm:f>0</xm:f>
              </x14:cfvo>
              <x14:cfvo type="num">
                <xm:f>100</xm:f>
              </x14:cfvo>
              <x14:negativeFillColor rgb="FFFF0000"/>
              <x14:axisColor rgb="FF000000"/>
            </x14:dataBar>
          </x14:cfRule>
          <x14:cfRule type="dataBar" id="{A3FF494E-CCF0-4448-A721-BCC2A9CBAE98}">
            <x14:dataBar minLength="0" maxLength="100" gradient="0">
              <x14:cfvo type="num">
                <xm:f>0</xm:f>
              </x14:cfvo>
              <x14:cfvo type="num">
                <xm:f>100</xm:f>
              </x14:cfvo>
              <x14:negativeFillColor rgb="FFFF0000"/>
              <x14:axisColor rgb="FF000000"/>
            </x14:dataBar>
          </x14:cfRule>
          <x14:cfRule type="dataBar" id="{F3797147-1DDC-4A6C-A3A4-F64A5B6342B0}">
            <x14:dataBar minLength="0" maxLength="100">
              <x14:cfvo type="num">
                <xm:f>0</xm:f>
              </x14:cfvo>
              <x14:cfvo type="num">
                <xm:f>100</xm:f>
              </x14:cfvo>
              <x14:negativeFillColor rgb="FFFF0000"/>
              <x14:axisColor rgb="FF000000"/>
            </x14:dataBar>
          </x14:cfRule>
          <xm:sqref>H9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B788-5C72-45C8-88F3-6B311194633D}">
  <dimension ref="A1:I13"/>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5</v>
      </c>
      <c r="B4" s="53" t="s">
        <v>20</v>
      </c>
      <c r="C4" s="54"/>
      <c r="D4" s="54"/>
      <c r="E4" s="41"/>
      <c r="F4" s="41"/>
      <c r="G4" s="41"/>
      <c r="H4" s="42"/>
      <c r="I4" s="77"/>
    </row>
    <row r="5" spans="1:9" ht="356.4" x14ac:dyDescent="0.3">
      <c r="A5" s="55">
        <v>5.0999999999999996</v>
      </c>
      <c r="B5" s="56" t="s">
        <v>269</v>
      </c>
      <c r="C5" s="56" t="s">
        <v>21</v>
      </c>
      <c r="D5" s="56" t="s">
        <v>22</v>
      </c>
      <c r="E5" s="44"/>
      <c r="F5" s="43"/>
      <c r="G5" s="43"/>
      <c r="H5" s="45">
        <v>100</v>
      </c>
      <c r="I5" s="77"/>
    </row>
    <row r="6" spans="1:9" ht="39.6" x14ac:dyDescent="0.3">
      <c r="A6" s="58">
        <v>5.2</v>
      </c>
      <c r="B6" s="59" t="s">
        <v>270</v>
      </c>
      <c r="C6" s="59"/>
      <c r="D6" s="59"/>
      <c r="E6" s="48"/>
      <c r="F6" s="47"/>
      <c r="G6" s="47"/>
      <c r="H6" s="47"/>
      <c r="I6" s="77"/>
    </row>
    <row r="7" spans="1:9" ht="184.8" x14ac:dyDescent="0.3">
      <c r="A7" s="55" t="s">
        <v>35</v>
      </c>
      <c r="B7" s="56" t="s">
        <v>271</v>
      </c>
      <c r="C7" s="56" t="s">
        <v>36</v>
      </c>
      <c r="D7" s="56" t="s">
        <v>37</v>
      </c>
      <c r="E7" s="44"/>
      <c r="F7" s="43"/>
      <c r="G7" s="43"/>
      <c r="H7" s="45">
        <v>100</v>
      </c>
      <c r="I7" s="77"/>
    </row>
    <row r="8" spans="1:9" ht="66" x14ac:dyDescent="0.3">
      <c r="A8" s="55" t="s">
        <v>38</v>
      </c>
      <c r="B8" s="56" t="s">
        <v>272</v>
      </c>
      <c r="C8" s="56" t="s">
        <v>39</v>
      </c>
      <c r="D8" s="56" t="s">
        <v>40</v>
      </c>
      <c r="E8" s="44"/>
      <c r="F8" s="43"/>
      <c r="G8" s="43"/>
      <c r="H8" s="45">
        <v>100</v>
      </c>
      <c r="I8" s="77"/>
    </row>
    <row r="9" spans="1:9" ht="66" x14ac:dyDescent="0.3">
      <c r="A9" s="58">
        <v>5.3</v>
      </c>
      <c r="B9" s="59" t="s">
        <v>273</v>
      </c>
      <c r="C9" s="59"/>
      <c r="D9" s="59"/>
      <c r="E9" s="48"/>
      <c r="F9" s="47"/>
      <c r="G9" s="47"/>
      <c r="H9" s="47"/>
      <c r="I9" s="77"/>
    </row>
    <row r="10" spans="1:9" ht="184.8" x14ac:dyDescent="0.3">
      <c r="A10" s="55" t="s">
        <v>41</v>
      </c>
      <c r="B10" s="56"/>
      <c r="C10" s="56" t="s">
        <v>42</v>
      </c>
      <c r="D10" s="56" t="s">
        <v>43</v>
      </c>
      <c r="E10" s="44"/>
      <c r="F10" s="43"/>
      <c r="G10" s="43"/>
      <c r="H10" s="45">
        <v>100</v>
      </c>
      <c r="I10" s="77"/>
    </row>
    <row r="11" spans="1:9" ht="105.6" x14ac:dyDescent="0.3">
      <c r="A11" s="55" t="s">
        <v>44</v>
      </c>
      <c r="B11" s="56"/>
      <c r="C11" s="56" t="s">
        <v>45</v>
      </c>
      <c r="D11" s="56" t="s">
        <v>46</v>
      </c>
      <c r="E11" s="44"/>
      <c r="F11" s="43"/>
      <c r="G11" s="43"/>
      <c r="H11" s="45">
        <v>100</v>
      </c>
      <c r="I11" s="77"/>
    </row>
    <row r="12" spans="1:9" ht="26.4" x14ac:dyDescent="0.3">
      <c r="A12" s="55" t="s">
        <v>47</v>
      </c>
      <c r="B12" s="56"/>
      <c r="C12" s="56" t="s">
        <v>48</v>
      </c>
      <c r="D12" s="56" t="s">
        <v>49</v>
      </c>
      <c r="E12" s="44"/>
      <c r="F12" s="43"/>
      <c r="G12" s="43"/>
      <c r="H12" s="45">
        <v>100</v>
      </c>
      <c r="I12" s="77"/>
    </row>
    <row r="13" spans="1:9" x14ac:dyDescent="0.3">
      <c r="H13" s="84">
        <f>AVERAGE(H5,H7:H8,H10:H11,H10:H12)</f>
        <v>100</v>
      </c>
    </row>
  </sheetData>
  <mergeCells count="2">
    <mergeCell ref="A2:E2"/>
    <mergeCell ref="F2:I2"/>
  </mergeCells>
  <conditionalFormatting sqref="H10:H12">
    <cfRule type="dataBar" priority="4">
      <dataBar>
        <cfvo type="num" val="0"/>
        <cfvo type="num" val="100"/>
        <color rgb="FF92D050"/>
      </dataBar>
      <extLst>
        <ext xmlns:x14="http://schemas.microsoft.com/office/spreadsheetml/2009/9/main" uri="{B025F937-C7B1-47D3-B67F-A62EFF666E3E}">
          <x14:id>{C71DA873-98FC-457E-B253-56ABF19119AD}</x14:id>
        </ext>
      </extLst>
    </cfRule>
    <cfRule type="dataBar" priority="5">
      <dataBar>
        <cfvo type="num" val="0"/>
        <cfvo type="num" val="100"/>
        <color rgb="FF638EC6"/>
      </dataBar>
      <extLst>
        <ext xmlns:x14="http://schemas.microsoft.com/office/spreadsheetml/2009/9/main" uri="{B025F937-C7B1-47D3-B67F-A62EFF666E3E}">
          <x14:id>{7F109D10-1E9E-4D0E-8F6B-0B05609B867B}</x14:id>
        </ext>
      </extLst>
    </cfRule>
    <cfRule type="dataBar" priority="6">
      <dataBar>
        <cfvo type="num" val="0"/>
        <cfvo type="num" val="100"/>
        <color rgb="FF638EC6"/>
      </dataBar>
      <extLst>
        <ext xmlns:x14="http://schemas.microsoft.com/office/spreadsheetml/2009/9/main" uri="{B025F937-C7B1-47D3-B67F-A62EFF666E3E}">
          <x14:id>{817756AD-344D-4967-98B0-0D129E774373}</x14:id>
        </ext>
      </extLst>
    </cfRule>
  </conditionalFormatting>
  <conditionalFormatting sqref="H4">
    <cfRule type="dataBar" priority="10">
      <dataBar>
        <cfvo type="min"/>
        <cfvo type="max"/>
        <color rgb="FF638EC6"/>
      </dataBar>
      <extLst>
        <ext xmlns:x14="http://schemas.microsoft.com/office/spreadsheetml/2009/9/main" uri="{B025F937-C7B1-47D3-B67F-A62EFF666E3E}">
          <x14:id>{63C9EDE8-8B51-4EEF-9BDB-08F90C6C8588}</x14:id>
        </ext>
      </extLst>
    </cfRule>
  </conditionalFormatting>
  <conditionalFormatting sqref="H7:H8 H5">
    <cfRule type="dataBar" priority="7">
      <dataBar>
        <cfvo type="num" val="0"/>
        <cfvo type="num" val="100"/>
        <color rgb="FF92D050"/>
      </dataBar>
      <extLst>
        <ext xmlns:x14="http://schemas.microsoft.com/office/spreadsheetml/2009/9/main" uri="{B025F937-C7B1-47D3-B67F-A62EFF666E3E}">
          <x14:id>{81D03E35-FCBB-4FD6-81F0-685586BAA4D9}</x14:id>
        </ext>
      </extLst>
    </cfRule>
    <cfRule type="dataBar" priority="8">
      <dataBar>
        <cfvo type="num" val="0"/>
        <cfvo type="num" val="100"/>
        <color rgb="FF638EC6"/>
      </dataBar>
      <extLst>
        <ext xmlns:x14="http://schemas.microsoft.com/office/spreadsheetml/2009/9/main" uri="{B025F937-C7B1-47D3-B67F-A62EFF666E3E}">
          <x14:id>{17C271F3-1A5D-4BE3-81B7-A01F823EB1C7}</x14:id>
        </ext>
      </extLst>
    </cfRule>
    <cfRule type="dataBar" priority="9">
      <dataBar>
        <cfvo type="num" val="0"/>
        <cfvo type="num" val="100"/>
        <color rgb="FF638EC6"/>
      </dataBar>
      <extLst>
        <ext xmlns:x14="http://schemas.microsoft.com/office/spreadsheetml/2009/9/main" uri="{B025F937-C7B1-47D3-B67F-A62EFF666E3E}">
          <x14:id>{36FD7264-67C5-4861-B1B0-7C5333FC9492}</x14:id>
        </ext>
      </extLst>
    </cfRule>
  </conditionalFormatting>
  <conditionalFormatting sqref="H13">
    <cfRule type="dataBar" priority="1">
      <dataBar>
        <cfvo type="num" val="0"/>
        <cfvo type="num" val="100"/>
        <color rgb="FF92D050"/>
      </dataBar>
      <extLst>
        <ext xmlns:x14="http://schemas.microsoft.com/office/spreadsheetml/2009/9/main" uri="{B025F937-C7B1-47D3-B67F-A62EFF666E3E}">
          <x14:id>{65E1567A-3EB0-4EC9-A1CF-750662D0A5C0}</x14:id>
        </ext>
      </extLst>
    </cfRule>
    <cfRule type="dataBar" priority="2">
      <dataBar>
        <cfvo type="num" val="0"/>
        <cfvo type="num" val="100"/>
        <color rgb="FF638EC6"/>
      </dataBar>
      <extLst>
        <ext xmlns:x14="http://schemas.microsoft.com/office/spreadsheetml/2009/9/main" uri="{B025F937-C7B1-47D3-B67F-A62EFF666E3E}">
          <x14:id>{02F5DD95-C8BD-4542-9D24-5A44B451573C}</x14:id>
        </ext>
      </extLst>
    </cfRule>
    <cfRule type="dataBar" priority="3">
      <dataBar>
        <cfvo type="num" val="0"/>
        <cfvo type="num" val="100"/>
        <color rgb="FF638EC6"/>
      </dataBar>
      <extLst>
        <ext xmlns:x14="http://schemas.microsoft.com/office/spreadsheetml/2009/9/main" uri="{B025F937-C7B1-47D3-B67F-A62EFF666E3E}">
          <x14:id>{1530DDB6-D739-4DF9-A98C-061C514F0F77}</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C71DA873-98FC-457E-B253-56ABF19119AD}">
            <x14:dataBar minLength="0" maxLength="100" gradient="0">
              <x14:cfvo type="num">
                <xm:f>0</xm:f>
              </x14:cfvo>
              <x14:cfvo type="num">
                <xm:f>100</xm:f>
              </x14:cfvo>
              <x14:negativeFillColor rgb="FFFF0000"/>
              <x14:axisColor rgb="FF000000"/>
            </x14:dataBar>
          </x14:cfRule>
          <x14:cfRule type="dataBar" id="{7F109D10-1E9E-4D0E-8F6B-0B05609B867B}">
            <x14:dataBar minLength="0" maxLength="100" gradient="0">
              <x14:cfvo type="num">
                <xm:f>0</xm:f>
              </x14:cfvo>
              <x14:cfvo type="num">
                <xm:f>100</xm:f>
              </x14:cfvo>
              <x14:negativeFillColor rgb="FFFF0000"/>
              <x14:axisColor rgb="FF000000"/>
            </x14:dataBar>
          </x14:cfRule>
          <x14:cfRule type="dataBar" id="{817756AD-344D-4967-98B0-0D129E774373}">
            <x14:dataBar minLength="0" maxLength="100">
              <x14:cfvo type="num">
                <xm:f>0</xm:f>
              </x14:cfvo>
              <x14:cfvo type="num">
                <xm:f>100</xm:f>
              </x14:cfvo>
              <x14:negativeFillColor rgb="FFFF0000"/>
              <x14:axisColor rgb="FF000000"/>
            </x14:dataBar>
          </x14:cfRule>
          <xm:sqref>H10:H12</xm:sqref>
        </x14:conditionalFormatting>
        <x14:conditionalFormatting xmlns:xm="http://schemas.microsoft.com/office/excel/2006/main">
          <x14:cfRule type="dataBar" id="{63C9EDE8-8B51-4EEF-9BDB-08F90C6C8588}">
            <x14:dataBar minLength="0" maxLength="100" negativeBarColorSameAsPositive="1" axisPosition="none">
              <x14:cfvo type="min"/>
              <x14:cfvo type="max"/>
            </x14:dataBar>
          </x14:cfRule>
          <xm:sqref>H4</xm:sqref>
        </x14:conditionalFormatting>
        <x14:conditionalFormatting xmlns:xm="http://schemas.microsoft.com/office/excel/2006/main">
          <x14:cfRule type="dataBar" id="{81D03E35-FCBB-4FD6-81F0-685586BAA4D9}">
            <x14:dataBar minLength="0" maxLength="100" gradient="0">
              <x14:cfvo type="num">
                <xm:f>0</xm:f>
              </x14:cfvo>
              <x14:cfvo type="num">
                <xm:f>100</xm:f>
              </x14:cfvo>
              <x14:negativeFillColor rgb="FFFF0000"/>
              <x14:axisColor rgb="FF000000"/>
            </x14:dataBar>
          </x14:cfRule>
          <x14:cfRule type="dataBar" id="{17C271F3-1A5D-4BE3-81B7-A01F823EB1C7}">
            <x14:dataBar minLength="0" maxLength="100" gradient="0">
              <x14:cfvo type="num">
                <xm:f>0</xm:f>
              </x14:cfvo>
              <x14:cfvo type="num">
                <xm:f>100</xm:f>
              </x14:cfvo>
              <x14:negativeFillColor rgb="FFFF0000"/>
              <x14:axisColor rgb="FF000000"/>
            </x14:dataBar>
          </x14:cfRule>
          <x14:cfRule type="dataBar" id="{36FD7264-67C5-4861-B1B0-7C5333FC9492}">
            <x14:dataBar minLength="0" maxLength="100">
              <x14:cfvo type="num">
                <xm:f>0</xm:f>
              </x14:cfvo>
              <x14:cfvo type="num">
                <xm:f>100</xm:f>
              </x14:cfvo>
              <x14:negativeFillColor rgb="FFFF0000"/>
              <x14:axisColor rgb="FF000000"/>
            </x14:dataBar>
          </x14:cfRule>
          <xm:sqref>H7:H8 H5</xm:sqref>
        </x14:conditionalFormatting>
        <x14:conditionalFormatting xmlns:xm="http://schemas.microsoft.com/office/excel/2006/main">
          <x14:cfRule type="dataBar" id="{65E1567A-3EB0-4EC9-A1CF-750662D0A5C0}">
            <x14:dataBar minLength="0" maxLength="100" gradient="0">
              <x14:cfvo type="num">
                <xm:f>0</xm:f>
              </x14:cfvo>
              <x14:cfvo type="num">
                <xm:f>100</xm:f>
              </x14:cfvo>
              <x14:negativeFillColor rgb="FFFF0000"/>
              <x14:axisColor rgb="FF000000"/>
            </x14:dataBar>
          </x14:cfRule>
          <x14:cfRule type="dataBar" id="{02F5DD95-C8BD-4542-9D24-5A44B451573C}">
            <x14:dataBar minLength="0" maxLength="100" gradient="0">
              <x14:cfvo type="num">
                <xm:f>0</xm:f>
              </x14:cfvo>
              <x14:cfvo type="num">
                <xm:f>100</xm:f>
              </x14:cfvo>
              <x14:negativeFillColor rgb="FFFF0000"/>
              <x14:axisColor rgb="FF000000"/>
            </x14:dataBar>
          </x14:cfRule>
          <x14:cfRule type="dataBar" id="{1530DDB6-D739-4DF9-A98C-061C514F0F77}">
            <x14:dataBar minLength="0" maxLength="100">
              <x14:cfvo type="num">
                <xm:f>0</xm:f>
              </x14:cfvo>
              <x14:cfvo type="num">
                <xm:f>100</xm:f>
              </x14:cfvo>
              <x14:negativeFillColor rgb="FFFF0000"/>
              <x14:axisColor rgb="FF000000"/>
            </x14:dataBar>
          </x14:cfRule>
          <xm:sqref>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18E8-7864-42D1-BFE2-DB742E6BC1B7}">
  <dimension ref="A1:I13"/>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6</v>
      </c>
      <c r="B4" s="53" t="s">
        <v>23</v>
      </c>
      <c r="C4" s="54"/>
      <c r="D4" s="54"/>
      <c r="E4" s="41"/>
      <c r="F4" s="41"/>
      <c r="G4" s="41"/>
      <c r="H4" s="41"/>
      <c r="I4" s="77"/>
    </row>
    <row r="5" spans="1:9" ht="52.8" x14ac:dyDescent="0.3">
      <c r="A5" s="58">
        <v>6.1</v>
      </c>
      <c r="B5" s="58" t="s">
        <v>274</v>
      </c>
      <c r="C5" s="60"/>
      <c r="D5" s="60"/>
      <c r="E5" s="49"/>
      <c r="F5" s="49"/>
      <c r="G5" s="49"/>
      <c r="H5" s="49"/>
      <c r="I5" s="77"/>
    </row>
    <row r="6" spans="1:9" ht="237.6" x14ac:dyDescent="0.3">
      <c r="A6" s="55" t="s">
        <v>24</v>
      </c>
      <c r="B6" s="56"/>
      <c r="C6" s="56" t="s">
        <v>50</v>
      </c>
      <c r="D6" s="56" t="s">
        <v>51</v>
      </c>
      <c r="E6" s="44"/>
      <c r="F6" s="43"/>
      <c r="G6" s="43"/>
      <c r="H6" s="45">
        <v>100</v>
      </c>
      <c r="I6" s="77"/>
    </row>
    <row r="7" spans="1:9" ht="79.2" x14ac:dyDescent="0.3">
      <c r="A7" s="55" t="s">
        <v>25</v>
      </c>
      <c r="B7" s="56"/>
      <c r="C7" s="56" t="s">
        <v>52</v>
      </c>
      <c r="D7" s="56" t="s">
        <v>53</v>
      </c>
      <c r="E7" s="44"/>
      <c r="F7" s="43"/>
      <c r="G7" s="43"/>
      <c r="H7" s="45">
        <v>100</v>
      </c>
      <c r="I7" s="77"/>
    </row>
    <row r="8" spans="1:9" ht="224.4" x14ac:dyDescent="0.3">
      <c r="A8" s="55" t="s">
        <v>26</v>
      </c>
      <c r="B8" s="56"/>
      <c r="C8" s="56" t="s">
        <v>54</v>
      </c>
      <c r="D8" s="56" t="s">
        <v>55</v>
      </c>
      <c r="E8" s="44"/>
      <c r="F8" s="43"/>
      <c r="G8" s="43"/>
      <c r="H8" s="45">
        <v>100</v>
      </c>
      <c r="I8" s="77"/>
    </row>
    <row r="9" spans="1:9" ht="105.6" x14ac:dyDescent="0.3">
      <c r="A9" s="58">
        <v>6.2</v>
      </c>
      <c r="B9" s="59" t="s">
        <v>275</v>
      </c>
      <c r="C9" s="59"/>
      <c r="D9" s="59"/>
      <c r="E9" s="48"/>
      <c r="F9" s="47"/>
      <c r="G9" s="47"/>
      <c r="H9" s="47"/>
      <c r="I9" s="77"/>
    </row>
    <row r="10" spans="1:9" ht="171.6" x14ac:dyDescent="0.3">
      <c r="A10" s="55" t="s">
        <v>56</v>
      </c>
      <c r="B10" s="56"/>
      <c r="C10" s="56" t="s">
        <v>57</v>
      </c>
      <c r="D10" s="56" t="s">
        <v>58</v>
      </c>
      <c r="E10" s="44"/>
      <c r="F10" s="43"/>
      <c r="G10" s="43"/>
      <c r="H10" s="45">
        <v>100</v>
      </c>
      <c r="I10" s="77"/>
    </row>
    <row r="11" spans="1:9" ht="92.4" x14ac:dyDescent="0.3">
      <c r="A11" s="55" t="s">
        <v>59</v>
      </c>
      <c r="B11" s="56"/>
      <c r="C11" s="56" t="s">
        <v>60</v>
      </c>
      <c r="D11" s="56" t="s">
        <v>61</v>
      </c>
      <c r="E11" s="44"/>
      <c r="F11" s="43"/>
      <c r="G11" s="43"/>
      <c r="H11" s="45">
        <v>100</v>
      </c>
      <c r="I11" s="77"/>
    </row>
    <row r="12" spans="1:9" ht="145.19999999999999" x14ac:dyDescent="0.3">
      <c r="A12" s="55">
        <v>6.3</v>
      </c>
      <c r="B12" s="56" t="s">
        <v>276</v>
      </c>
      <c r="C12" s="56" t="s">
        <v>62</v>
      </c>
      <c r="D12" s="56" t="s">
        <v>63</v>
      </c>
      <c r="E12" s="44"/>
      <c r="F12" s="43"/>
      <c r="G12" s="43"/>
      <c r="H12" s="45">
        <v>100</v>
      </c>
      <c r="I12" s="77"/>
    </row>
    <row r="13" spans="1:9" x14ac:dyDescent="0.3">
      <c r="H13" s="84">
        <f>AVERAGE(H6:H12)</f>
        <v>100</v>
      </c>
    </row>
  </sheetData>
  <mergeCells count="2">
    <mergeCell ref="A2:E2"/>
    <mergeCell ref="F2:I2"/>
  </mergeCells>
  <conditionalFormatting sqref="H10:H12">
    <cfRule type="dataBar" priority="7">
      <dataBar>
        <cfvo type="num" val="0"/>
        <cfvo type="num" val="100"/>
        <color rgb="FF92D050"/>
      </dataBar>
      <extLst>
        <ext xmlns:x14="http://schemas.microsoft.com/office/spreadsheetml/2009/9/main" uri="{B025F937-C7B1-47D3-B67F-A62EFF666E3E}">
          <x14:id>{1BE470BD-BDC8-4356-95B3-9656B5E1EE4D}</x14:id>
        </ext>
      </extLst>
    </cfRule>
    <cfRule type="dataBar" priority="8">
      <dataBar>
        <cfvo type="num" val="0"/>
        <cfvo type="num" val="100"/>
        <color rgb="FF638EC6"/>
      </dataBar>
      <extLst>
        <ext xmlns:x14="http://schemas.microsoft.com/office/spreadsheetml/2009/9/main" uri="{B025F937-C7B1-47D3-B67F-A62EFF666E3E}">
          <x14:id>{69471418-2390-4811-BB26-606A28C3A331}</x14:id>
        </ext>
      </extLst>
    </cfRule>
    <cfRule type="dataBar" priority="9">
      <dataBar>
        <cfvo type="num" val="0"/>
        <cfvo type="num" val="100"/>
        <color rgb="FF638EC6"/>
      </dataBar>
      <extLst>
        <ext xmlns:x14="http://schemas.microsoft.com/office/spreadsheetml/2009/9/main" uri="{B025F937-C7B1-47D3-B67F-A62EFF666E3E}">
          <x14:id>{B1F398B1-A016-4AD7-A13F-4A4F4C5FACE0}</x14:id>
        </ext>
      </extLst>
    </cfRule>
  </conditionalFormatting>
  <conditionalFormatting sqref="H6:H8">
    <cfRule type="dataBar" priority="4">
      <dataBar>
        <cfvo type="num" val="0"/>
        <cfvo type="num" val="100"/>
        <color rgb="FF92D050"/>
      </dataBar>
      <extLst>
        <ext xmlns:x14="http://schemas.microsoft.com/office/spreadsheetml/2009/9/main" uri="{B025F937-C7B1-47D3-B67F-A62EFF666E3E}">
          <x14:id>{1386617A-3591-4EE9-B778-72C14402A1CB}</x14:id>
        </ext>
      </extLst>
    </cfRule>
    <cfRule type="dataBar" priority="5">
      <dataBar>
        <cfvo type="num" val="0"/>
        <cfvo type="num" val="100"/>
        <color rgb="FF638EC6"/>
      </dataBar>
      <extLst>
        <ext xmlns:x14="http://schemas.microsoft.com/office/spreadsheetml/2009/9/main" uri="{B025F937-C7B1-47D3-B67F-A62EFF666E3E}">
          <x14:id>{8F25130E-0588-4062-AA74-B94B1C9F6A55}</x14:id>
        </ext>
      </extLst>
    </cfRule>
    <cfRule type="dataBar" priority="6">
      <dataBar>
        <cfvo type="num" val="0"/>
        <cfvo type="num" val="100"/>
        <color rgb="FF638EC6"/>
      </dataBar>
      <extLst>
        <ext xmlns:x14="http://schemas.microsoft.com/office/spreadsheetml/2009/9/main" uri="{B025F937-C7B1-47D3-B67F-A62EFF666E3E}">
          <x14:id>{BE3A0D22-5351-4D33-B72E-9225FA7850D1}</x14:id>
        </ext>
      </extLst>
    </cfRule>
  </conditionalFormatting>
  <conditionalFormatting sqref="H13">
    <cfRule type="dataBar" priority="1">
      <dataBar>
        <cfvo type="num" val="0"/>
        <cfvo type="num" val="100"/>
        <color rgb="FF92D050"/>
      </dataBar>
      <extLst>
        <ext xmlns:x14="http://schemas.microsoft.com/office/spreadsheetml/2009/9/main" uri="{B025F937-C7B1-47D3-B67F-A62EFF666E3E}">
          <x14:id>{A95D9C7C-D200-4ADA-B9AB-0E3F83274192}</x14:id>
        </ext>
      </extLst>
    </cfRule>
    <cfRule type="dataBar" priority="2">
      <dataBar>
        <cfvo type="num" val="0"/>
        <cfvo type="num" val="100"/>
        <color rgb="FF638EC6"/>
      </dataBar>
      <extLst>
        <ext xmlns:x14="http://schemas.microsoft.com/office/spreadsheetml/2009/9/main" uri="{B025F937-C7B1-47D3-B67F-A62EFF666E3E}">
          <x14:id>{F5CCFA74-6CA0-462A-A9EE-47DCA63CD643}</x14:id>
        </ext>
      </extLst>
    </cfRule>
    <cfRule type="dataBar" priority="3">
      <dataBar>
        <cfvo type="num" val="0"/>
        <cfvo type="num" val="100"/>
        <color rgb="FF638EC6"/>
      </dataBar>
      <extLst>
        <ext xmlns:x14="http://schemas.microsoft.com/office/spreadsheetml/2009/9/main" uri="{B025F937-C7B1-47D3-B67F-A62EFF666E3E}">
          <x14:id>{FC37677F-DC64-40AD-9BD5-72F3E6D54CC7}</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1BE470BD-BDC8-4356-95B3-9656B5E1EE4D}">
            <x14:dataBar minLength="0" maxLength="100" gradient="0">
              <x14:cfvo type="num">
                <xm:f>0</xm:f>
              </x14:cfvo>
              <x14:cfvo type="num">
                <xm:f>100</xm:f>
              </x14:cfvo>
              <x14:negativeFillColor rgb="FFFF0000"/>
              <x14:axisColor rgb="FF000000"/>
            </x14:dataBar>
          </x14:cfRule>
          <x14:cfRule type="dataBar" id="{69471418-2390-4811-BB26-606A28C3A331}">
            <x14:dataBar minLength="0" maxLength="100" gradient="0">
              <x14:cfvo type="num">
                <xm:f>0</xm:f>
              </x14:cfvo>
              <x14:cfvo type="num">
                <xm:f>100</xm:f>
              </x14:cfvo>
              <x14:negativeFillColor rgb="FFFF0000"/>
              <x14:axisColor rgb="FF000000"/>
            </x14:dataBar>
          </x14:cfRule>
          <x14:cfRule type="dataBar" id="{B1F398B1-A016-4AD7-A13F-4A4F4C5FACE0}">
            <x14:dataBar minLength="0" maxLength="100">
              <x14:cfvo type="num">
                <xm:f>0</xm:f>
              </x14:cfvo>
              <x14:cfvo type="num">
                <xm:f>100</xm:f>
              </x14:cfvo>
              <x14:negativeFillColor rgb="FFFF0000"/>
              <x14:axisColor rgb="FF000000"/>
            </x14:dataBar>
          </x14:cfRule>
          <xm:sqref>H10:H12</xm:sqref>
        </x14:conditionalFormatting>
        <x14:conditionalFormatting xmlns:xm="http://schemas.microsoft.com/office/excel/2006/main">
          <x14:cfRule type="dataBar" id="{1386617A-3591-4EE9-B778-72C14402A1CB}">
            <x14:dataBar minLength="0" maxLength="100" gradient="0">
              <x14:cfvo type="num">
                <xm:f>0</xm:f>
              </x14:cfvo>
              <x14:cfvo type="num">
                <xm:f>100</xm:f>
              </x14:cfvo>
              <x14:negativeFillColor rgb="FFFF0000"/>
              <x14:axisColor rgb="FF000000"/>
            </x14:dataBar>
          </x14:cfRule>
          <x14:cfRule type="dataBar" id="{8F25130E-0588-4062-AA74-B94B1C9F6A55}">
            <x14:dataBar minLength="0" maxLength="100" gradient="0">
              <x14:cfvo type="num">
                <xm:f>0</xm:f>
              </x14:cfvo>
              <x14:cfvo type="num">
                <xm:f>100</xm:f>
              </x14:cfvo>
              <x14:negativeFillColor rgb="FFFF0000"/>
              <x14:axisColor rgb="FF000000"/>
            </x14:dataBar>
          </x14:cfRule>
          <x14:cfRule type="dataBar" id="{BE3A0D22-5351-4D33-B72E-9225FA7850D1}">
            <x14:dataBar minLength="0" maxLength="100">
              <x14:cfvo type="num">
                <xm:f>0</xm:f>
              </x14:cfvo>
              <x14:cfvo type="num">
                <xm:f>100</xm:f>
              </x14:cfvo>
              <x14:negativeFillColor rgb="FFFF0000"/>
              <x14:axisColor rgb="FF000000"/>
            </x14:dataBar>
          </x14:cfRule>
          <xm:sqref>H6:H8</xm:sqref>
        </x14:conditionalFormatting>
        <x14:conditionalFormatting xmlns:xm="http://schemas.microsoft.com/office/excel/2006/main">
          <x14:cfRule type="dataBar" id="{A95D9C7C-D200-4ADA-B9AB-0E3F83274192}">
            <x14:dataBar minLength="0" maxLength="100" gradient="0">
              <x14:cfvo type="num">
                <xm:f>0</xm:f>
              </x14:cfvo>
              <x14:cfvo type="num">
                <xm:f>100</xm:f>
              </x14:cfvo>
              <x14:negativeFillColor rgb="FFFF0000"/>
              <x14:axisColor rgb="FF000000"/>
            </x14:dataBar>
          </x14:cfRule>
          <x14:cfRule type="dataBar" id="{F5CCFA74-6CA0-462A-A9EE-47DCA63CD643}">
            <x14:dataBar minLength="0" maxLength="100" gradient="0">
              <x14:cfvo type="num">
                <xm:f>0</xm:f>
              </x14:cfvo>
              <x14:cfvo type="num">
                <xm:f>100</xm:f>
              </x14:cfvo>
              <x14:negativeFillColor rgb="FFFF0000"/>
              <x14:axisColor rgb="FF000000"/>
            </x14:dataBar>
          </x14:cfRule>
          <x14:cfRule type="dataBar" id="{FC37677F-DC64-40AD-9BD5-72F3E6D54CC7}">
            <x14:dataBar minLength="0" maxLength="100">
              <x14:cfvo type="num">
                <xm:f>0</xm:f>
              </x14:cfvo>
              <x14:cfvo type="num">
                <xm:f>100</xm:f>
              </x14:cfvo>
              <x14:negativeFillColor rgb="FFFF0000"/>
              <x14:axisColor rgb="FF000000"/>
            </x14:dataBar>
          </x14:cfRule>
          <xm:sqref>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D989-4A07-4AD7-97B7-98E0FBDCA488}">
  <dimension ref="A1:I24"/>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7</v>
      </c>
      <c r="B4" s="53" t="s">
        <v>27</v>
      </c>
      <c r="C4" s="54"/>
      <c r="D4" s="54"/>
      <c r="E4" s="41"/>
      <c r="F4" s="41"/>
      <c r="G4" s="41"/>
      <c r="H4" s="41"/>
      <c r="I4" s="77"/>
    </row>
    <row r="5" spans="1:9" ht="26.4" x14ac:dyDescent="0.3">
      <c r="A5" s="58">
        <v>7.1</v>
      </c>
      <c r="B5" s="59" t="s">
        <v>277</v>
      </c>
      <c r="C5" s="59"/>
      <c r="D5" s="59"/>
      <c r="E5" s="48"/>
      <c r="F5" s="47"/>
      <c r="G5" s="47"/>
      <c r="H5" s="47"/>
      <c r="I5" s="77"/>
    </row>
    <row r="6" spans="1:9" ht="92.4" x14ac:dyDescent="0.3">
      <c r="A6" s="55" t="s">
        <v>64</v>
      </c>
      <c r="B6" s="56" t="s">
        <v>278</v>
      </c>
      <c r="C6" s="56" t="s">
        <v>65</v>
      </c>
      <c r="D6" s="56" t="s">
        <v>66</v>
      </c>
      <c r="E6" s="44"/>
      <c r="F6" s="43"/>
      <c r="G6" s="43"/>
      <c r="H6" s="45">
        <v>100</v>
      </c>
      <c r="I6" s="77"/>
    </row>
    <row r="7" spans="1:9" ht="118.8" x14ac:dyDescent="0.3">
      <c r="A7" s="55" t="s">
        <v>67</v>
      </c>
      <c r="B7" s="56" t="s">
        <v>279</v>
      </c>
      <c r="C7" s="56" t="s">
        <v>68</v>
      </c>
      <c r="D7" s="56" t="s">
        <v>69</v>
      </c>
      <c r="E7" s="44"/>
      <c r="F7" s="43"/>
      <c r="G7" s="43"/>
      <c r="H7" s="45">
        <v>100</v>
      </c>
      <c r="I7" s="77"/>
    </row>
    <row r="8" spans="1:9" ht="118.8" x14ac:dyDescent="0.3">
      <c r="A8" s="55" t="s">
        <v>70</v>
      </c>
      <c r="B8" s="56" t="s">
        <v>280</v>
      </c>
      <c r="C8" s="56" t="s">
        <v>71</v>
      </c>
      <c r="D8" s="56" t="s">
        <v>72</v>
      </c>
      <c r="E8" s="44"/>
      <c r="F8" s="43"/>
      <c r="G8" s="43"/>
      <c r="H8" s="45">
        <v>100</v>
      </c>
      <c r="I8" s="77"/>
    </row>
    <row r="9" spans="1:9" ht="184.8" x14ac:dyDescent="0.3">
      <c r="A9" s="55" t="s">
        <v>73</v>
      </c>
      <c r="B9" s="56" t="s">
        <v>281</v>
      </c>
      <c r="C9" s="56" t="s">
        <v>74</v>
      </c>
      <c r="D9" s="56" t="s">
        <v>75</v>
      </c>
      <c r="E9" s="44"/>
      <c r="F9" s="43"/>
      <c r="G9" s="43"/>
      <c r="H9" s="45">
        <v>100</v>
      </c>
      <c r="I9" s="77"/>
    </row>
    <row r="10" spans="1:9" ht="184.8" x14ac:dyDescent="0.3">
      <c r="A10" s="55" t="s">
        <v>76</v>
      </c>
      <c r="B10" s="56" t="s">
        <v>282</v>
      </c>
      <c r="C10" s="56" t="s">
        <v>77</v>
      </c>
      <c r="D10" s="56" t="s">
        <v>78</v>
      </c>
      <c r="E10" s="44"/>
      <c r="F10" s="43"/>
      <c r="G10" s="43"/>
      <c r="H10" s="45">
        <v>100</v>
      </c>
      <c r="I10" s="77"/>
    </row>
    <row r="11" spans="1:9" ht="158.4" x14ac:dyDescent="0.3">
      <c r="A11" s="55" t="s">
        <v>79</v>
      </c>
      <c r="B11" s="56" t="s">
        <v>283</v>
      </c>
      <c r="C11" s="56" t="s">
        <v>80</v>
      </c>
      <c r="D11" s="56" t="s">
        <v>81</v>
      </c>
      <c r="E11" s="44"/>
      <c r="F11" s="43"/>
      <c r="G11" s="43"/>
      <c r="H11" s="45">
        <v>100</v>
      </c>
      <c r="I11" s="77"/>
    </row>
    <row r="12" spans="1:9" ht="303.60000000000002" x14ac:dyDescent="0.3">
      <c r="A12" s="55">
        <v>7.2</v>
      </c>
      <c r="B12" s="56" t="s">
        <v>284</v>
      </c>
      <c r="C12" s="56" t="s">
        <v>82</v>
      </c>
      <c r="D12" s="56" t="s">
        <v>83</v>
      </c>
      <c r="E12" s="44"/>
      <c r="F12" s="43"/>
      <c r="G12" s="43"/>
      <c r="H12" s="45">
        <v>100</v>
      </c>
      <c r="I12" s="77"/>
    </row>
    <row r="13" spans="1:9" ht="132" x14ac:dyDescent="0.3">
      <c r="A13" s="55">
        <v>7.3</v>
      </c>
      <c r="B13" s="56" t="s">
        <v>285</v>
      </c>
      <c r="C13" s="56" t="s">
        <v>84</v>
      </c>
      <c r="D13" s="56" t="s">
        <v>85</v>
      </c>
      <c r="E13" s="44"/>
      <c r="F13" s="43"/>
      <c r="G13" s="43"/>
      <c r="H13" s="45">
        <v>100</v>
      </c>
      <c r="I13" s="77"/>
    </row>
    <row r="14" spans="1:9" ht="26.4" x14ac:dyDescent="0.3">
      <c r="A14" s="58">
        <v>7.4</v>
      </c>
      <c r="B14" s="59" t="s">
        <v>286</v>
      </c>
      <c r="C14" s="59"/>
      <c r="D14" s="59"/>
      <c r="E14" s="48"/>
      <c r="F14" s="47"/>
      <c r="G14" s="47"/>
      <c r="H14" s="47"/>
      <c r="I14" s="77"/>
    </row>
    <row r="15" spans="1:9" ht="158.4" x14ac:dyDescent="0.3">
      <c r="A15" s="55" t="s">
        <v>86</v>
      </c>
      <c r="B15" s="56" t="s">
        <v>278</v>
      </c>
      <c r="C15" s="56" t="s">
        <v>87</v>
      </c>
      <c r="D15" s="56" t="s">
        <v>88</v>
      </c>
      <c r="E15" s="44"/>
      <c r="F15" s="43"/>
      <c r="G15" s="43"/>
      <c r="H15" s="45">
        <v>100</v>
      </c>
      <c r="I15" s="77"/>
    </row>
    <row r="16" spans="1:9" ht="382.8" x14ac:dyDescent="0.3">
      <c r="A16" s="55" t="s">
        <v>89</v>
      </c>
      <c r="B16" s="56" t="s">
        <v>287</v>
      </c>
      <c r="C16" s="56" t="s">
        <v>90</v>
      </c>
      <c r="D16" s="56" t="s">
        <v>91</v>
      </c>
      <c r="E16" s="44"/>
      <c r="F16" s="43"/>
      <c r="G16" s="43"/>
      <c r="H16" s="45">
        <v>100</v>
      </c>
      <c r="I16" s="77"/>
    </row>
    <row r="17" spans="1:9" ht="409.6" x14ac:dyDescent="0.3">
      <c r="A17" s="55" t="s">
        <v>92</v>
      </c>
      <c r="B17" s="56" t="s">
        <v>288</v>
      </c>
      <c r="C17" s="56" t="s">
        <v>93</v>
      </c>
      <c r="D17" s="56" t="s">
        <v>94</v>
      </c>
      <c r="E17" s="44"/>
      <c r="F17" s="43"/>
      <c r="G17" s="43"/>
      <c r="H17" s="45">
        <v>100</v>
      </c>
      <c r="I17" s="77"/>
    </row>
    <row r="18" spans="1:9" ht="26.4" x14ac:dyDescent="0.3">
      <c r="A18" s="58">
        <v>7.5</v>
      </c>
      <c r="B18" s="59" t="s">
        <v>289</v>
      </c>
      <c r="C18" s="59"/>
      <c r="D18" s="59"/>
      <c r="E18" s="47"/>
      <c r="F18" s="47"/>
      <c r="G18" s="47"/>
      <c r="H18" s="47"/>
      <c r="I18" s="77"/>
    </row>
    <row r="19" spans="1:9" ht="184.8" x14ac:dyDescent="0.3">
      <c r="A19" s="55" t="s">
        <v>28</v>
      </c>
      <c r="B19" s="56" t="s">
        <v>278</v>
      </c>
      <c r="C19" s="56" t="s">
        <v>95</v>
      </c>
      <c r="D19" s="56" t="s">
        <v>96</v>
      </c>
      <c r="E19" s="44"/>
      <c r="F19" s="43"/>
      <c r="G19" s="43"/>
      <c r="H19" s="45">
        <v>100</v>
      </c>
      <c r="I19" s="77"/>
    </row>
    <row r="20" spans="1:9" ht="92.4" x14ac:dyDescent="0.3">
      <c r="A20" s="55" t="s">
        <v>29</v>
      </c>
      <c r="B20" s="56" t="s">
        <v>290</v>
      </c>
      <c r="C20" s="56" t="s">
        <v>97</v>
      </c>
      <c r="D20" s="56" t="s">
        <v>98</v>
      </c>
      <c r="E20" s="44"/>
      <c r="F20" s="43"/>
      <c r="G20" s="43"/>
      <c r="H20" s="45">
        <v>100</v>
      </c>
      <c r="I20" s="77"/>
    </row>
    <row r="21" spans="1:9" ht="39.6" x14ac:dyDescent="0.3">
      <c r="A21" s="58" t="s">
        <v>30</v>
      </c>
      <c r="B21" s="59" t="s">
        <v>291</v>
      </c>
      <c r="C21" s="59"/>
      <c r="D21" s="59"/>
      <c r="E21" s="48"/>
      <c r="F21" s="47"/>
      <c r="G21" s="47"/>
      <c r="H21" s="47"/>
      <c r="I21" s="77"/>
    </row>
    <row r="22" spans="1:9" ht="79.2" x14ac:dyDescent="0.3">
      <c r="A22" s="55" t="s">
        <v>99</v>
      </c>
      <c r="B22" s="56"/>
      <c r="C22" s="56" t="s">
        <v>100</v>
      </c>
      <c r="D22" s="56" t="s">
        <v>101</v>
      </c>
      <c r="E22" s="44"/>
      <c r="F22" s="43"/>
      <c r="G22" s="43"/>
      <c r="H22" s="45">
        <v>100</v>
      </c>
      <c r="I22" s="77"/>
    </row>
    <row r="23" spans="1:9" ht="224.4" x14ac:dyDescent="0.3">
      <c r="A23" s="55" t="s">
        <v>102</v>
      </c>
      <c r="B23" s="56"/>
      <c r="C23" s="56" t="s">
        <v>103</v>
      </c>
      <c r="D23" s="56" t="s">
        <v>104</v>
      </c>
      <c r="E23" s="44"/>
      <c r="F23" s="43"/>
      <c r="G23" s="43"/>
      <c r="H23" s="45">
        <v>100</v>
      </c>
      <c r="I23" s="77"/>
    </row>
    <row r="24" spans="1:9" x14ac:dyDescent="0.3">
      <c r="H24" s="84">
        <f>AVERAGE(H6:H13,H15:H17,H19:H20,H22:H23)</f>
        <v>100</v>
      </c>
    </row>
  </sheetData>
  <mergeCells count="2">
    <mergeCell ref="A2:E2"/>
    <mergeCell ref="F2:I2"/>
  </mergeCells>
  <conditionalFormatting sqref="H6:H13">
    <cfRule type="dataBar" priority="13">
      <dataBar>
        <cfvo type="num" val="0"/>
        <cfvo type="num" val="100"/>
        <color rgb="FF92D050"/>
      </dataBar>
      <extLst>
        <ext xmlns:x14="http://schemas.microsoft.com/office/spreadsheetml/2009/9/main" uri="{B025F937-C7B1-47D3-B67F-A62EFF666E3E}">
          <x14:id>{59E903A9-4512-4734-87CC-5229FDADCB02}</x14:id>
        </ext>
      </extLst>
    </cfRule>
    <cfRule type="dataBar" priority="14">
      <dataBar>
        <cfvo type="num" val="0"/>
        <cfvo type="num" val="100"/>
        <color rgb="FF638EC6"/>
      </dataBar>
      <extLst>
        <ext xmlns:x14="http://schemas.microsoft.com/office/spreadsheetml/2009/9/main" uri="{B025F937-C7B1-47D3-B67F-A62EFF666E3E}">
          <x14:id>{93E8E1ED-680E-477A-85E4-AF56C1DFBAA4}</x14:id>
        </ext>
      </extLst>
    </cfRule>
    <cfRule type="dataBar" priority="15">
      <dataBar>
        <cfvo type="num" val="0"/>
        <cfvo type="num" val="100"/>
        <color rgb="FF638EC6"/>
      </dataBar>
      <extLst>
        <ext xmlns:x14="http://schemas.microsoft.com/office/spreadsheetml/2009/9/main" uri="{B025F937-C7B1-47D3-B67F-A62EFF666E3E}">
          <x14:id>{D15F4788-D198-4FC0-A267-C78BC4150622}</x14:id>
        </ext>
      </extLst>
    </cfRule>
  </conditionalFormatting>
  <conditionalFormatting sqref="H15:H17">
    <cfRule type="dataBar" priority="10">
      <dataBar>
        <cfvo type="num" val="0"/>
        <cfvo type="num" val="100"/>
        <color rgb="FF92D050"/>
      </dataBar>
      <extLst>
        <ext xmlns:x14="http://schemas.microsoft.com/office/spreadsheetml/2009/9/main" uri="{B025F937-C7B1-47D3-B67F-A62EFF666E3E}">
          <x14:id>{2843AB3A-5B1E-4814-9E23-3E81E00D4AC0}</x14:id>
        </ext>
      </extLst>
    </cfRule>
    <cfRule type="dataBar" priority="11">
      <dataBar>
        <cfvo type="num" val="0"/>
        <cfvo type="num" val="100"/>
        <color rgb="FF638EC6"/>
      </dataBar>
      <extLst>
        <ext xmlns:x14="http://schemas.microsoft.com/office/spreadsheetml/2009/9/main" uri="{B025F937-C7B1-47D3-B67F-A62EFF666E3E}">
          <x14:id>{534D67FF-6F67-4AAD-8817-546D4A0CF4A1}</x14:id>
        </ext>
      </extLst>
    </cfRule>
    <cfRule type="dataBar" priority="12">
      <dataBar>
        <cfvo type="num" val="0"/>
        <cfvo type="num" val="100"/>
        <color rgb="FF638EC6"/>
      </dataBar>
      <extLst>
        <ext xmlns:x14="http://schemas.microsoft.com/office/spreadsheetml/2009/9/main" uri="{B025F937-C7B1-47D3-B67F-A62EFF666E3E}">
          <x14:id>{CF697FF1-50FD-4587-A1E0-049F01AE2CD1}</x14:id>
        </ext>
      </extLst>
    </cfRule>
  </conditionalFormatting>
  <conditionalFormatting sqref="H19:H20">
    <cfRule type="dataBar" priority="7">
      <dataBar>
        <cfvo type="num" val="0"/>
        <cfvo type="num" val="100"/>
        <color rgb="FF92D050"/>
      </dataBar>
      <extLst>
        <ext xmlns:x14="http://schemas.microsoft.com/office/spreadsheetml/2009/9/main" uri="{B025F937-C7B1-47D3-B67F-A62EFF666E3E}">
          <x14:id>{B4C2E811-64C6-464C-AD35-9CFAB532C9A6}</x14:id>
        </ext>
      </extLst>
    </cfRule>
    <cfRule type="dataBar" priority="8">
      <dataBar>
        <cfvo type="num" val="0"/>
        <cfvo type="num" val="100"/>
        <color rgb="FF638EC6"/>
      </dataBar>
      <extLst>
        <ext xmlns:x14="http://schemas.microsoft.com/office/spreadsheetml/2009/9/main" uri="{B025F937-C7B1-47D3-B67F-A62EFF666E3E}">
          <x14:id>{959A7871-A117-428D-A491-E213DC247077}</x14:id>
        </ext>
      </extLst>
    </cfRule>
    <cfRule type="dataBar" priority="9">
      <dataBar>
        <cfvo type="num" val="0"/>
        <cfvo type="num" val="100"/>
        <color rgb="FF638EC6"/>
      </dataBar>
      <extLst>
        <ext xmlns:x14="http://schemas.microsoft.com/office/spreadsheetml/2009/9/main" uri="{B025F937-C7B1-47D3-B67F-A62EFF666E3E}">
          <x14:id>{8B106E51-5EAB-4E5A-912F-4D73D2F00463}</x14:id>
        </ext>
      </extLst>
    </cfRule>
  </conditionalFormatting>
  <conditionalFormatting sqref="H22:H23">
    <cfRule type="dataBar" priority="4">
      <dataBar>
        <cfvo type="num" val="0"/>
        <cfvo type="num" val="100"/>
        <color rgb="FF92D050"/>
      </dataBar>
      <extLst>
        <ext xmlns:x14="http://schemas.microsoft.com/office/spreadsheetml/2009/9/main" uri="{B025F937-C7B1-47D3-B67F-A62EFF666E3E}">
          <x14:id>{7AF54FAB-DF01-4293-9CF9-BE2899317FB0}</x14:id>
        </ext>
      </extLst>
    </cfRule>
    <cfRule type="dataBar" priority="5">
      <dataBar>
        <cfvo type="num" val="0"/>
        <cfvo type="num" val="100"/>
        <color rgb="FF638EC6"/>
      </dataBar>
      <extLst>
        <ext xmlns:x14="http://schemas.microsoft.com/office/spreadsheetml/2009/9/main" uri="{B025F937-C7B1-47D3-B67F-A62EFF666E3E}">
          <x14:id>{CDD34F34-D1D0-4CA4-94B2-1EC786F7771E}</x14:id>
        </ext>
      </extLst>
    </cfRule>
    <cfRule type="dataBar" priority="6">
      <dataBar>
        <cfvo type="num" val="0"/>
        <cfvo type="num" val="100"/>
        <color rgb="FF638EC6"/>
      </dataBar>
      <extLst>
        <ext xmlns:x14="http://schemas.microsoft.com/office/spreadsheetml/2009/9/main" uri="{B025F937-C7B1-47D3-B67F-A62EFF666E3E}">
          <x14:id>{7ADE3234-E860-4BE0-A1B0-DD2DACB17F62}</x14:id>
        </ext>
      </extLst>
    </cfRule>
  </conditionalFormatting>
  <conditionalFormatting sqref="H24">
    <cfRule type="dataBar" priority="1">
      <dataBar>
        <cfvo type="num" val="0"/>
        <cfvo type="num" val="100"/>
        <color rgb="FF92D050"/>
      </dataBar>
      <extLst>
        <ext xmlns:x14="http://schemas.microsoft.com/office/spreadsheetml/2009/9/main" uri="{B025F937-C7B1-47D3-B67F-A62EFF666E3E}">
          <x14:id>{362A7E01-CEC8-4235-B01E-6A6C7DBD3F9A}</x14:id>
        </ext>
      </extLst>
    </cfRule>
    <cfRule type="dataBar" priority="2">
      <dataBar>
        <cfvo type="num" val="0"/>
        <cfvo type="num" val="100"/>
        <color rgb="FF638EC6"/>
      </dataBar>
      <extLst>
        <ext xmlns:x14="http://schemas.microsoft.com/office/spreadsheetml/2009/9/main" uri="{B025F937-C7B1-47D3-B67F-A62EFF666E3E}">
          <x14:id>{8A2188BC-6F59-4D3E-A3FB-BA52D7A7B49A}</x14:id>
        </ext>
      </extLst>
    </cfRule>
    <cfRule type="dataBar" priority="3">
      <dataBar>
        <cfvo type="num" val="0"/>
        <cfvo type="num" val="100"/>
        <color rgb="FF638EC6"/>
      </dataBar>
      <extLst>
        <ext xmlns:x14="http://schemas.microsoft.com/office/spreadsheetml/2009/9/main" uri="{B025F937-C7B1-47D3-B67F-A62EFF666E3E}">
          <x14:id>{446C404D-68AE-4CEF-A0CC-2077FC58D33C}</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59E903A9-4512-4734-87CC-5229FDADCB02}">
            <x14:dataBar minLength="0" maxLength="100" gradient="0">
              <x14:cfvo type="num">
                <xm:f>0</xm:f>
              </x14:cfvo>
              <x14:cfvo type="num">
                <xm:f>100</xm:f>
              </x14:cfvo>
              <x14:negativeFillColor rgb="FFFF0000"/>
              <x14:axisColor rgb="FF000000"/>
            </x14:dataBar>
          </x14:cfRule>
          <x14:cfRule type="dataBar" id="{93E8E1ED-680E-477A-85E4-AF56C1DFBAA4}">
            <x14:dataBar minLength="0" maxLength="100" gradient="0">
              <x14:cfvo type="num">
                <xm:f>0</xm:f>
              </x14:cfvo>
              <x14:cfvo type="num">
                <xm:f>100</xm:f>
              </x14:cfvo>
              <x14:negativeFillColor rgb="FFFF0000"/>
              <x14:axisColor rgb="FF000000"/>
            </x14:dataBar>
          </x14:cfRule>
          <x14:cfRule type="dataBar" id="{D15F4788-D198-4FC0-A267-C78BC4150622}">
            <x14:dataBar minLength="0" maxLength="100">
              <x14:cfvo type="num">
                <xm:f>0</xm:f>
              </x14:cfvo>
              <x14:cfvo type="num">
                <xm:f>100</xm:f>
              </x14:cfvo>
              <x14:negativeFillColor rgb="FFFF0000"/>
              <x14:axisColor rgb="FF000000"/>
            </x14:dataBar>
          </x14:cfRule>
          <xm:sqref>H6:H13</xm:sqref>
        </x14:conditionalFormatting>
        <x14:conditionalFormatting xmlns:xm="http://schemas.microsoft.com/office/excel/2006/main">
          <x14:cfRule type="dataBar" id="{2843AB3A-5B1E-4814-9E23-3E81E00D4AC0}">
            <x14:dataBar minLength="0" maxLength="100" gradient="0">
              <x14:cfvo type="num">
                <xm:f>0</xm:f>
              </x14:cfvo>
              <x14:cfvo type="num">
                <xm:f>100</xm:f>
              </x14:cfvo>
              <x14:negativeFillColor rgb="FFFF0000"/>
              <x14:axisColor rgb="FF000000"/>
            </x14:dataBar>
          </x14:cfRule>
          <x14:cfRule type="dataBar" id="{534D67FF-6F67-4AAD-8817-546D4A0CF4A1}">
            <x14:dataBar minLength="0" maxLength="100" gradient="0">
              <x14:cfvo type="num">
                <xm:f>0</xm:f>
              </x14:cfvo>
              <x14:cfvo type="num">
                <xm:f>100</xm:f>
              </x14:cfvo>
              <x14:negativeFillColor rgb="FFFF0000"/>
              <x14:axisColor rgb="FF000000"/>
            </x14:dataBar>
          </x14:cfRule>
          <x14:cfRule type="dataBar" id="{CF697FF1-50FD-4587-A1E0-049F01AE2CD1}">
            <x14:dataBar minLength="0" maxLength="100">
              <x14:cfvo type="num">
                <xm:f>0</xm:f>
              </x14:cfvo>
              <x14:cfvo type="num">
                <xm:f>100</xm:f>
              </x14:cfvo>
              <x14:negativeFillColor rgb="FFFF0000"/>
              <x14:axisColor rgb="FF000000"/>
            </x14:dataBar>
          </x14:cfRule>
          <xm:sqref>H15:H17</xm:sqref>
        </x14:conditionalFormatting>
        <x14:conditionalFormatting xmlns:xm="http://schemas.microsoft.com/office/excel/2006/main">
          <x14:cfRule type="dataBar" id="{B4C2E811-64C6-464C-AD35-9CFAB532C9A6}">
            <x14:dataBar minLength="0" maxLength="100" gradient="0">
              <x14:cfvo type="num">
                <xm:f>0</xm:f>
              </x14:cfvo>
              <x14:cfvo type="num">
                <xm:f>100</xm:f>
              </x14:cfvo>
              <x14:negativeFillColor rgb="FFFF0000"/>
              <x14:axisColor rgb="FF000000"/>
            </x14:dataBar>
          </x14:cfRule>
          <x14:cfRule type="dataBar" id="{959A7871-A117-428D-A491-E213DC247077}">
            <x14:dataBar minLength="0" maxLength="100" gradient="0">
              <x14:cfvo type="num">
                <xm:f>0</xm:f>
              </x14:cfvo>
              <x14:cfvo type="num">
                <xm:f>100</xm:f>
              </x14:cfvo>
              <x14:negativeFillColor rgb="FFFF0000"/>
              <x14:axisColor rgb="FF000000"/>
            </x14:dataBar>
          </x14:cfRule>
          <x14:cfRule type="dataBar" id="{8B106E51-5EAB-4E5A-912F-4D73D2F00463}">
            <x14:dataBar minLength="0" maxLength="100">
              <x14:cfvo type="num">
                <xm:f>0</xm:f>
              </x14:cfvo>
              <x14:cfvo type="num">
                <xm:f>100</xm:f>
              </x14:cfvo>
              <x14:negativeFillColor rgb="FFFF0000"/>
              <x14:axisColor rgb="FF000000"/>
            </x14:dataBar>
          </x14:cfRule>
          <xm:sqref>H19:H20</xm:sqref>
        </x14:conditionalFormatting>
        <x14:conditionalFormatting xmlns:xm="http://schemas.microsoft.com/office/excel/2006/main">
          <x14:cfRule type="dataBar" id="{7AF54FAB-DF01-4293-9CF9-BE2899317FB0}">
            <x14:dataBar minLength="0" maxLength="100" gradient="0">
              <x14:cfvo type="num">
                <xm:f>0</xm:f>
              </x14:cfvo>
              <x14:cfvo type="num">
                <xm:f>100</xm:f>
              </x14:cfvo>
              <x14:negativeFillColor rgb="FFFF0000"/>
              <x14:axisColor rgb="FF000000"/>
            </x14:dataBar>
          </x14:cfRule>
          <x14:cfRule type="dataBar" id="{CDD34F34-D1D0-4CA4-94B2-1EC786F7771E}">
            <x14:dataBar minLength="0" maxLength="100" gradient="0">
              <x14:cfvo type="num">
                <xm:f>0</xm:f>
              </x14:cfvo>
              <x14:cfvo type="num">
                <xm:f>100</xm:f>
              </x14:cfvo>
              <x14:negativeFillColor rgb="FFFF0000"/>
              <x14:axisColor rgb="FF000000"/>
            </x14:dataBar>
          </x14:cfRule>
          <x14:cfRule type="dataBar" id="{7ADE3234-E860-4BE0-A1B0-DD2DACB17F62}">
            <x14:dataBar minLength="0" maxLength="100">
              <x14:cfvo type="num">
                <xm:f>0</xm:f>
              </x14:cfvo>
              <x14:cfvo type="num">
                <xm:f>100</xm:f>
              </x14:cfvo>
              <x14:negativeFillColor rgb="FFFF0000"/>
              <x14:axisColor rgb="FF000000"/>
            </x14:dataBar>
          </x14:cfRule>
          <xm:sqref>H22:H23</xm:sqref>
        </x14:conditionalFormatting>
        <x14:conditionalFormatting xmlns:xm="http://schemas.microsoft.com/office/excel/2006/main">
          <x14:cfRule type="dataBar" id="{362A7E01-CEC8-4235-B01E-6A6C7DBD3F9A}">
            <x14:dataBar minLength="0" maxLength="100" gradient="0">
              <x14:cfvo type="num">
                <xm:f>0</xm:f>
              </x14:cfvo>
              <x14:cfvo type="num">
                <xm:f>100</xm:f>
              </x14:cfvo>
              <x14:negativeFillColor rgb="FFFF0000"/>
              <x14:axisColor rgb="FF000000"/>
            </x14:dataBar>
          </x14:cfRule>
          <x14:cfRule type="dataBar" id="{8A2188BC-6F59-4D3E-A3FB-BA52D7A7B49A}">
            <x14:dataBar minLength="0" maxLength="100" gradient="0">
              <x14:cfvo type="num">
                <xm:f>0</xm:f>
              </x14:cfvo>
              <x14:cfvo type="num">
                <xm:f>100</xm:f>
              </x14:cfvo>
              <x14:negativeFillColor rgb="FFFF0000"/>
              <x14:axisColor rgb="FF000000"/>
            </x14:dataBar>
          </x14:cfRule>
          <x14:cfRule type="dataBar" id="{446C404D-68AE-4CEF-A0CC-2077FC58D33C}">
            <x14:dataBar minLength="0" maxLength="100">
              <x14:cfvo type="num">
                <xm:f>0</xm:f>
              </x14:cfvo>
              <x14:cfvo type="num">
                <xm:f>100</xm:f>
              </x14:cfvo>
              <x14:negativeFillColor rgb="FFFF0000"/>
              <x14:axisColor rgb="FF000000"/>
            </x14:dataBar>
          </x14:cfRule>
          <xm:sqref>H24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FECFC-187C-4FA3-A45B-5FDBDFF39A39}">
  <dimension ref="A1:I60"/>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8</v>
      </c>
      <c r="B4" s="53" t="s">
        <v>31</v>
      </c>
      <c r="C4" s="54"/>
      <c r="D4" s="54"/>
      <c r="E4" s="41"/>
      <c r="F4" s="41"/>
      <c r="G4" s="41"/>
      <c r="H4" s="41"/>
      <c r="I4" s="77"/>
    </row>
    <row r="5" spans="1:9" ht="224.4" x14ac:dyDescent="0.3">
      <c r="A5" s="55">
        <v>8.1</v>
      </c>
      <c r="B5" s="56" t="s">
        <v>292</v>
      </c>
      <c r="C5" s="56" t="s">
        <v>105</v>
      </c>
      <c r="D5" s="56" t="s">
        <v>106</v>
      </c>
      <c r="E5" s="44"/>
      <c r="F5" s="43"/>
      <c r="G5" s="43"/>
      <c r="H5" s="45">
        <v>100</v>
      </c>
      <c r="I5" s="77"/>
    </row>
    <row r="6" spans="1:9" ht="39.6" x14ac:dyDescent="0.3">
      <c r="A6" s="58">
        <v>8.1999999999999993</v>
      </c>
      <c r="B6" s="59" t="s">
        <v>293</v>
      </c>
      <c r="C6" s="59"/>
      <c r="D6" s="59"/>
      <c r="E6" s="48"/>
      <c r="F6" s="47"/>
      <c r="G6" s="47"/>
      <c r="H6" s="47"/>
      <c r="I6" s="77"/>
    </row>
    <row r="7" spans="1:9" ht="52.8" x14ac:dyDescent="0.3">
      <c r="A7" s="55" t="s">
        <v>107</v>
      </c>
      <c r="B7" s="56"/>
      <c r="C7" s="56" t="s">
        <v>108</v>
      </c>
      <c r="D7" s="56" t="s">
        <v>109</v>
      </c>
      <c r="E7" s="44"/>
      <c r="F7" s="43"/>
      <c r="G7" s="43"/>
      <c r="H7" s="45">
        <v>100</v>
      </c>
      <c r="I7" s="77"/>
    </row>
    <row r="8" spans="1:9" ht="118.8" x14ac:dyDescent="0.3">
      <c r="A8" s="55" t="s">
        <v>110</v>
      </c>
      <c r="B8" s="56"/>
      <c r="C8" s="56" t="s">
        <v>111</v>
      </c>
      <c r="D8" s="56" t="s">
        <v>112</v>
      </c>
      <c r="E8" s="44"/>
      <c r="F8" s="43"/>
      <c r="G8" s="43"/>
      <c r="H8" s="45">
        <v>100</v>
      </c>
      <c r="I8" s="77"/>
    </row>
    <row r="9" spans="1:9" ht="79.2" x14ac:dyDescent="0.3">
      <c r="A9" s="55" t="s">
        <v>113</v>
      </c>
      <c r="B9" s="56"/>
      <c r="C9" s="56" t="s">
        <v>114</v>
      </c>
      <c r="D9" s="56" t="s">
        <v>115</v>
      </c>
      <c r="E9" s="44"/>
      <c r="F9" s="43"/>
      <c r="G9" s="43"/>
      <c r="H9" s="45">
        <v>100</v>
      </c>
      <c r="I9" s="77"/>
    </row>
    <row r="10" spans="1:9" ht="290.39999999999998" x14ac:dyDescent="0.3">
      <c r="A10" s="55" t="s">
        <v>116</v>
      </c>
      <c r="B10" s="56"/>
      <c r="C10" s="56" t="s">
        <v>117</v>
      </c>
      <c r="D10" s="56" t="s">
        <v>118</v>
      </c>
      <c r="E10" s="44"/>
      <c r="F10" s="43"/>
      <c r="G10" s="43"/>
      <c r="H10" s="45">
        <v>100</v>
      </c>
      <c r="I10" s="77"/>
    </row>
    <row r="11" spans="1:9" ht="290.39999999999998" x14ac:dyDescent="0.3">
      <c r="A11" s="55">
        <v>8.3000000000000007</v>
      </c>
      <c r="B11" s="56" t="s">
        <v>294</v>
      </c>
      <c r="C11" s="56" t="s">
        <v>119</v>
      </c>
      <c r="D11" s="56" t="s">
        <v>120</v>
      </c>
      <c r="E11" s="44"/>
      <c r="F11" s="43"/>
      <c r="G11" s="43"/>
      <c r="H11" s="45">
        <v>100</v>
      </c>
      <c r="I11" s="77"/>
    </row>
    <row r="12" spans="1:9" ht="52.8" x14ac:dyDescent="0.3">
      <c r="A12" s="58">
        <v>8.4</v>
      </c>
      <c r="B12" s="59" t="s">
        <v>295</v>
      </c>
      <c r="C12" s="59"/>
      <c r="D12" s="59"/>
      <c r="E12" s="48"/>
      <c r="F12" s="47"/>
      <c r="G12" s="47"/>
      <c r="H12" s="47"/>
      <c r="I12" s="77"/>
    </row>
    <row r="13" spans="1:9" ht="92.4" x14ac:dyDescent="0.3">
      <c r="A13" s="55" t="s">
        <v>121</v>
      </c>
      <c r="B13" s="56" t="s">
        <v>278</v>
      </c>
      <c r="C13" s="56" t="s">
        <v>122</v>
      </c>
      <c r="D13" s="56" t="s">
        <v>123</v>
      </c>
      <c r="E13" s="44"/>
      <c r="F13" s="43"/>
      <c r="G13" s="43"/>
      <c r="H13" s="45">
        <v>100</v>
      </c>
      <c r="I13" s="77"/>
    </row>
    <row r="14" spans="1:9" ht="250.8" x14ac:dyDescent="0.3">
      <c r="A14" s="55" t="s">
        <v>124</v>
      </c>
      <c r="B14" s="56" t="s">
        <v>296</v>
      </c>
      <c r="C14" s="56" t="s">
        <v>125</v>
      </c>
      <c r="D14" s="56" t="s">
        <v>126</v>
      </c>
      <c r="E14" s="44"/>
      <c r="F14" s="43"/>
      <c r="G14" s="43"/>
      <c r="H14" s="45">
        <v>100</v>
      </c>
      <c r="I14" s="77"/>
    </row>
    <row r="15" spans="1:9" ht="26.4" x14ac:dyDescent="0.3">
      <c r="A15" s="58">
        <v>8.5</v>
      </c>
      <c r="B15" s="59" t="s">
        <v>297</v>
      </c>
      <c r="C15" s="59"/>
      <c r="D15" s="59"/>
      <c r="E15" s="48"/>
      <c r="F15" s="47"/>
      <c r="G15" s="47"/>
      <c r="H15" s="47"/>
      <c r="I15" s="77"/>
    </row>
    <row r="16" spans="1:9" ht="52.8" x14ac:dyDescent="0.3">
      <c r="A16" s="59" t="s">
        <v>127</v>
      </c>
      <c r="B16" s="59" t="s">
        <v>298</v>
      </c>
      <c r="C16" s="59"/>
      <c r="D16" s="59"/>
      <c r="E16" s="47"/>
      <c r="F16" s="47"/>
      <c r="G16" s="47"/>
      <c r="H16" s="47"/>
      <c r="I16" s="77"/>
    </row>
    <row r="17" spans="1:9" ht="105.6" x14ac:dyDescent="0.3">
      <c r="A17" s="55" t="s">
        <v>128</v>
      </c>
      <c r="B17" s="56" t="s">
        <v>278</v>
      </c>
      <c r="C17" s="56" t="s">
        <v>129</v>
      </c>
      <c r="D17" s="56" t="s">
        <v>130</v>
      </c>
      <c r="E17" s="44"/>
      <c r="F17" s="43"/>
      <c r="G17" s="43"/>
      <c r="H17" s="45">
        <v>100</v>
      </c>
      <c r="I17" s="77"/>
    </row>
    <row r="18" spans="1:9" ht="264" x14ac:dyDescent="0.3">
      <c r="A18" s="55" t="s">
        <v>131</v>
      </c>
      <c r="B18" s="56" t="s">
        <v>299</v>
      </c>
      <c r="C18" s="56" t="s">
        <v>132</v>
      </c>
      <c r="D18" s="56" t="s">
        <v>133</v>
      </c>
      <c r="E18" s="44"/>
      <c r="F18" s="43"/>
      <c r="G18" s="43"/>
      <c r="H18" s="45">
        <v>100</v>
      </c>
      <c r="I18" s="77"/>
    </row>
    <row r="19" spans="1:9" ht="224.4" x14ac:dyDescent="0.3">
      <c r="A19" s="55" t="s">
        <v>134</v>
      </c>
      <c r="B19" s="56" t="s">
        <v>300</v>
      </c>
      <c r="C19" s="56" t="s">
        <v>135</v>
      </c>
      <c r="D19" s="56" t="s">
        <v>136</v>
      </c>
      <c r="E19" s="44"/>
      <c r="F19" s="43"/>
      <c r="G19" s="43"/>
      <c r="H19" s="45">
        <v>100</v>
      </c>
      <c r="I19" s="77"/>
    </row>
    <row r="20" spans="1:9" ht="132" x14ac:dyDescent="0.3">
      <c r="A20" s="55" t="s">
        <v>137</v>
      </c>
      <c r="B20" s="56" t="s">
        <v>301</v>
      </c>
      <c r="C20" s="56" t="s">
        <v>138</v>
      </c>
      <c r="D20" s="56" t="s">
        <v>139</v>
      </c>
      <c r="E20" s="44"/>
      <c r="F20" s="43"/>
      <c r="G20" s="43"/>
      <c r="H20" s="45">
        <v>100</v>
      </c>
      <c r="I20" s="77"/>
    </row>
    <row r="21" spans="1:9" ht="52.8" x14ac:dyDescent="0.3">
      <c r="A21" s="58" t="s">
        <v>140</v>
      </c>
      <c r="B21" s="59" t="s">
        <v>302</v>
      </c>
      <c r="C21" s="59"/>
      <c r="D21" s="59"/>
      <c r="E21" s="48"/>
      <c r="F21" s="47"/>
      <c r="G21" s="47"/>
      <c r="H21" s="47"/>
      <c r="I21" s="77"/>
    </row>
    <row r="22" spans="1:9" ht="277.2" x14ac:dyDescent="0.3">
      <c r="A22" s="55" t="s">
        <v>141</v>
      </c>
      <c r="B22" s="56" t="s">
        <v>303</v>
      </c>
      <c r="C22" s="56" t="s">
        <v>142</v>
      </c>
      <c r="D22" s="56" t="s">
        <v>143</v>
      </c>
      <c r="E22" s="44"/>
      <c r="F22" s="43"/>
      <c r="G22" s="43"/>
      <c r="H22" s="45">
        <v>100</v>
      </c>
      <c r="I22" s="77"/>
    </row>
    <row r="23" spans="1:9" ht="52.8" x14ac:dyDescent="0.3">
      <c r="A23" s="55" t="s">
        <v>144</v>
      </c>
      <c r="B23" s="56" t="s">
        <v>304</v>
      </c>
      <c r="C23" s="56" t="s">
        <v>145</v>
      </c>
      <c r="D23" s="56" t="s">
        <v>146</v>
      </c>
      <c r="E23" s="44"/>
      <c r="F23" s="43"/>
      <c r="G23" s="43"/>
      <c r="H23" s="45">
        <v>100</v>
      </c>
      <c r="I23" s="77"/>
    </row>
    <row r="24" spans="1:9" ht="237.6" x14ac:dyDescent="0.3">
      <c r="A24" s="55" t="s">
        <v>147</v>
      </c>
      <c r="B24" s="56" t="s">
        <v>305</v>
      </c>
      <c r="C24" s="56" t="s">
        <v>148</v>
      </c>
      <c r="D24" s="56" t="s">
        <v>149</v>
      </c>
      <c r="E24" s="44"/>
      <c r="F24" s="43"/>
      <c r="G24" s="43"/>
      <c r="H24" s="45">
        <v>100</v>
      </c>
      <c r="I24" s="77"/>
    </row>
    <row r="25" spans="1:9" ht="26.4" x14ac:dyDescent="0.3">
      <c r="A25" s="58" t="s">
        <v>150</v>
      </c>
      <c r="B25" s="59" t="s">
        <v>306</v>
      </c>
      <c r="C25" s="59"/>
      <c r="D25" s="59"/>
      <c r="E25" s="48"/>
      <c r="F25" s="47"/>
      <c r="G25" s="47"/>
      <c r="H25" s="47"/>
      <c r="I25" s="77"/>
    </row>
    <row r="26" spans="1:9" ht="66" x14ac:dyDescent="0.3">
      <c r="A26" s="58" t="s">
        <v>151</v>
      </c>
      <c r="B26" s="59" t="s">
        <v>278</v>
      </c>
      <c r="C26" s="59" t="s">
        <v>152</v>
      </c>
      <c r="D26" s="59" t="s">
        <v>153</v>
      </c>
      <c r="E26" s="48"/>
      <c r="F26" s="47"/>
      <c r="G26" s="47"/>
      <c r="H26" s="47"/>
      <c r="I26" s="77"/>
    </row>
    <row r="27" spans="1:9" ht="343.2" x14ac:dyDescent="0.3">
      <c r="A27" s="55" t="s">
        <v>154</v>
      </c>
      <c r="B27" s="56"/>
      <c r="C27" s="56" t="s">
        <v>155</v>
      </c>
      <c r="D27" s="56" t="s">
        <v>156</v>
      </c>
      <c r="E27" s="44"/>
      <c r="F27" s="43"/>
      <c r="G27" s="43"/>
      <c r="H27" s="45">
        <v>100</v>
      </c>
      <c r="I27" s="77"/>
    </row>
    <row r="28" spans="1:9" ht="132" x14ac:dyDescent="0.3">
      <c r="A28" s="55" t="s">
        <v>157</v>
      </c>
      <c r="B28" s="56"/>
      <c r="C28" s="56" t="s">
        <v>158</v>
      </c>
      <c r="D28" s="56" t="s">
        <v>159</v>
      </c>
      <c r="E28" s="44"/>
      <c r="F28" s="43"/>
      <c r="G28" s="43"/>
      <c r="H28" s="45">
        <v>100</v>
      </c>
      <c r="I28" s="77"/>
    </row>
    <row r="29" spans="1:9" ht="171.6" x14ac:dyDescent="0.3">
      <c r="A29" s="55" t="s">
        <v>160</v>
      </c>
      <c r="B29" s="56"/>
      <c r="C29" s="56" t="s">
        <v>161</v>
      </c>
      <c r="D29" s="56" t="s">
        <v>162</v>
      </c>
      <c r="E29" s="44"/>
      <c r="F29" s="43"/>
      <c r="G29" s="43"/>
      <c r="H29" s="45">
        <v>100</v>
      </c>
      <c r="I29" s="77"/>
    </row>
    <row r="30" spans="1:9" ht="211.2" x14ac:dyDescent="0.3">
      <c r="A30" s="55" t="s">
        <v>163</v>
      </c>
      <c r="B30" s="56" t="s">
        <v>307</v>
      </c>
      <c r="C30" s="56" t="s">
        <v>164</v>
      </c>
      <c r="D30" s="56" t="s">
        <v>165</v>
      </c>
      <c r="E30" s="44"/>
      <c r="F30" s="43"/>
      <c r="G30" s="43"/>
      <c r="H30" s="45">
        <v>100</v>
      </c>
      <c r="I30" s="77"/>
    </row>
    <row r="31" spans="1:9" ht="66" x14ac:dyDescent="0.3">
      <c r="A31" s="58" t="s">
        <v>166</v>
      </c>
      <c r="B31" s="59" t="s">
        <v>308</v>
      </c>
      <c r="C31" s="59"/>
      <c r="D31" s="59"/>
      <c r="E31" s="48"/>
      <c r="F31" s="47"/>
      <c r="G31" s="47"/>
      <c r="H31" s="47"/>
      <c r="I31" s="77"/>
    </row>
    <row r="32" spans="1:9" ht="290.39999999999998" x14ac:dyDescent="0.3">
      <c r="A32" s="55" t="s">
        <v>167</v>
      </c>
      <c r="B32" s="56"/>
      <c r="C32" s="56" t="s">
        <v>168</v>
      </c>
      <c r="D32" s="56" t="s">
        <v>169</v>
      </c>
      <c r="E32" s="44"/>
      <c r="F32" s="43"/>
      <c r="G32" s="43"/>
      <c r="H32" s="45">
        <v>100</v>
      </c>
      <c r="I32" s="77"/>
    </row>
    <row r="33" spans="1:9" ht="211.2" x14ac:dyDescent="0.3">
      <c r="A33" s="55" t="s">
        <v>170</v>
      </c>
      <c r="B33" s="56"/>
      <c r="C33" s="56" t="s">
        <v>171</v>
      </c>
      <c r="D33" s="56" t="s">
        <v>172</v>
      </c>
      <c r="E33" s="44"/>
      <c r="F33" s="43"/>
      <c r="G33" s="43"/>
      <c r="H33" s="45">
        <v>100</v>
      </c>
      <c r="I33" s="77"/>
    </row>
    <row r="34" spans="1:9" ht="316.8" x14ac:dyDescent="0.3">
      <c r="A34" s="55" t="s">
        <v>173</v>
      </c>
      <c r="B34" s="56" t="s">
        <v>309</v>
      </c>
      <c r="C34" s="56" t="s">
        <v>174</v>
      </c>
      <c r="D34" s="56" t="s">
        <v>175</v>
      </c>
      <c r="E34" s="44"/>
      <c r="F34" s="43"/>
      <c r="G34" s="43"/>
      <c r="H34" s="45">
        <v>100</v>
      </c>
      <c r="I34" s="77"/>
    </row>
    <row r="35" spans="1:9" ht="52.8" x14ac:dyDescent="0.3">
      <c r="A35" s="58" t="s">
        <v>176</v>
      </c>
      <c r="B35" s="59" t="s">
        <v>310</v>
      </c>
      <c r="C35" s="59"/>
      <c r="D35" s="59"/>
      <c r="E35" s="48"/>
      <c r="F35" s="47"/>
      <c r="G35" s="47"/>
      <c r="H35" s="50"/>
      <c r="I35" s="77"/>
    </row>
    <row r="36" spans="1:9" ht="171.6" x14ac:dyDescent="0.3">
      <c r="A36" s="55" t="s">
        <v>177</v>
      </c>
      <c r="B36" s="56" t="s">
        <v>278</v>
      </c>
      <c r="C36" s="56" t="s">
        <v>178</v>
      </c>
      <c r="D36" s="56" t="s">
        <v>179</v>
      </c>
      <c r="E36" s="44"/>
      <c r="F36" s="43"/>
      <c r="G36" s="43"/>
      <c r="H36" s="45">
        <v>100</v>
      </c>
      <c r="I36" s="77"/>
    </row>
    <row r="37" spans="1:9" ht="118.8" x14ac:dyDescent="0.3">
      <c r="A37" s="55" t="s">
        <v>180</v>
      </c>
      <c r="B37" s="56" t="s">
        <v>311</v>
      </c>
      <c r="C37" s="56" t="s">
        <v>181</v>
      </c>
      <c r="D37" s="56" t="s">
        <v>182</v>
      </c>
      <c r="E37" s="44"/>
      <c r="F37" s="43"/>
      <c r="G37" s="43"/>
      <c r="H37" s="45">
        <v>100</v>
      </c>
      <c r="I37" s="77"/>
    </row>
    <row r="38" spans="1:9" x14ac:dyDescent="0.3">
      <c r="A38" s="78" t="s">
        <v>183</v>
      </c>
      <c r="B38" s="78" t="s">
        <v>312</v>
      </c>
      <c r="C38" s="78" t="s">
        <v>184</v>
      </c>
      <c r="D38" s="78" t="s">
        <v>185</v>
      </c>
      <c r="E38" s="79"/>
      <c r="F38" s="80"/>
      <c r="G38" s="80"/>
      <c r="H38" s="81">
        <v>100</v>
      </c>
      <c r="I38" s="77"/>
    </row>
    <row r="39" spans="1:9" x14ac:dyDescent="0.3">
      <c r="A39" s="78"/>
      <c r="B39" s="78"/>
      <c r="C39" s="78"/>
      <c r="D39" s="78"/>
      <c r="E39" s="79"/>
      <c r="F39" s="80"/>
      <c r="G39" s="80"/>
      <c r="H39" s="81"/>
      <c r="I39" s="77"/>
    </row>
    <row r="40" spans="1:9" ht="145.19999999999999" x14ac:dyDescent="0.3">
      <c r="A40" s="55" t="s">
        <v>186</v>
      </c>
      <c r="B40" s="55" t="s">
        <v>313</v>
      </c>
      <c r="C40" s="55" t="s">
        <v>187</v>
      </c>
      <c r="D40" s="55" t="s">
        <v>188</v>
      </c>
      <c r="E40" s="82"/>
      <c r="F40" s="83"/>
      <c r="G40" s="83"/>
      <c r="H40" s="45">
        <v>100</v>
      </c>
      <c r="I40" s="77"/>
    </row>
    <row r="41" spans="1:9" ht="52.8" x14ac:dyDescent="0.3">
      <c r="A41" s="55" t="s">
        <v>189</v>
      </c>
      <c r="B41" s="56" t="s">
        <v>314</v>
      </c>
      <c r="C41" s="56" t="s">
        <v>190</v>
      </c>
      <c r="D41" s="56" t="s">
        <v>191</v>
      </c>
      <c r="E41" s="82"/>
      <c r="F41" s="83"/>
      <c r="G41" s="83"/>
      <c r="H41" s="45">
        <v>100</v>
      </c>
      <c r="I41" s="77"/>
    </row>
    <row r="42" spans="1:9" ht="145.19999999999999" x14ac:dyDescent="0.3">
      <c r="A42" s="55">
        <v>8.6</v>
      </c>
      <c r="B42" s="61" t="s">
        <v>315</v>
      </c>
      <c r="C42" s="56" t="s">
        <v>192</v>
      </c>
      <c r="D42" s="56" t="s">
        <v>193</v>
      </c>
      <c r="E42" s="44"/>
      <c r="F42" s="43"/>
      <c r="G42" s="43"/>
      <c r="H42" s="45">
        <v>100</v>
      </c>
      <c r="I42" s="77"/>
    </row>
    <row r="43" spans="1:9" ht="409.6" x14ac:dyDescent="0.3">
      <c r="A43" s="55">
        <v>8.6999999999999993</v>
      </c>
      <c r="B43" s="55" t="s">
        <v>316</v>
      </c>
      <c r="C43" s="55" t="s">
        <v>194</v>
      </c>
      <c r="D43" s="55" t="s">
        <v>195</v>
      </c>
      <c r="E43" s="82"/>
      <c r="F43" s="83"/>
      <c r="G43" s="83"/>
      <c r="H43" s="45">
        <v>100</v>
      </c>
      <c r="I43" s="77"/>
    </row>
    <row r="44" spans="1:9" ht="92.4" x14ac:dyDescent="0.3">
      <c r="A44" s="58">
        <v>8.8000000000000007</v>
      </c>
      <c r="B44" s="59" t="s">
        <v>317</v>
      </c>
      <c r="C44" s="59"/>
      <c r="D44" s="59"/>
      <c r="E44" s="48"/>
      <c r="F44" s="47"/>
      <c r="G44" s="47"/>
      <c r="H44" s="50"/>
      <c r="I44" s="77"/>
    </row>
    <row r="45" spans="1:9" ht="343.2" x14ac:dyDescent="0.3">
      <c r="A45" s="55" t="s">
        <v>196</v>
      </c>
      <c r="B45" s="56" t="s">
        <v>318</v>
      </c>
      <c r="C45" s="56" t="s">
        <v>197</v>
      </c>
      <c r="D45" s="56" t="s">
        <v>198</v>
      </c>
      <c r="E45" s="44"/>
      <c r="F45" s="43"/>
      <c r="G45" s="43"/>
      <c r="H45" s="45">
        <v>100</v>
      </c>
      <c r="I45" s="77"/>
    </row>
    <row r="46" spans="1:9" ht="52.8" x14ac:dyDescent="0.3">
      <c r="A46" s="55" t="s">
        <v>199</v>
      </c>
      <c r="B46" s="56" t="s">
        <v>319</v>
      </c>
      <c r="C46" s="56" t="s">
        <v>200</v>
      </c>
      <c r="D46" s="56" t="s">
        <v>201</v>
      </c>
      <c r="E46" s="44"/>
      <c r="F46" s="43"/>
      <c r="G46" s="43"/>
      <c r="H46" s="45">
        <v>100</v>
      </c>
      <c r="I46" s="77"/>
    </row>
    <row r="47" spans="1:9" ht="66" x14ac:dyDescent="0.3">
      <c r="A47" s="58">
        <v>8.9</v>
      </c>
      <c r="B47" s="59" t="s">
        <v>320</v>
      </c>
      <c r="C47" s="59"/>
      <c r="D47" s="59"/>
      <c r="E47" s="48"/>
      <c r="F47" s="47"/>
      <c r="G47" s="47"/>
      <c r="H47" s="50"/>
      <c r="I47" s="77"/>
    </row>
    <row r="48" spans="1:9" ht="52.8" x14ac:dyDescent="0.3">
      <c r="A48" s="55" t="s">
        <v>202</v>
      </c>
      <c r="B48" s="56" t="s">
        <v>278</v>
      </c>
      <c r="C48" s="56" t="s">
        <v>203</v>
      </c>
      <c r="D48" s="56" t="s">
        <v>204</v>
      </c>
      <c r="E48" s="44"/>
      <c r="F48" s="43"/>
      <c r="G48" s="43"/>
      <c r="H48" s="45">
        <v>100</v>
      </c>
      <c r="I48" s="77"/>
    </row>
    <row r="49" spans="1:9" ht="26.4" x14ac:dyDescent="0.3">
      <c r="A49" s="58" t="s">
        <v>205</v>
      </c>
      <c r="B49" s="59" t="s">
        <v>321</v>
      </c>
      <c r="C49" s="59"/>
      <c r="D49" s="59"/>
      <c r="E49" s="48"/>
      <c r="F49" s="47"/>
      <c r="G49" s="47"/>
      <c r="H49" s="50"/>
      <c r="I49" s="77"/>
    </row>
    <row r="50" spans="1:9" ht="132" x14ac:dyDescent="0.3">
      <c r="A50" s="55" t="s">
        <v>206</v>
      </c>
      <c r="B50" s="56"/>
      <c r="C50" s="56" t="s">
        <v>207</v>
      </c>
      <c r="D50" s="56" t="s">
        <v>208</v>
      </c>
      <c r="E50" s="44"/>
      <c r="F50" s="43"/>
      <c r="G50" s="43"/>
      <c r="H50" s="45">
        <v>100</v>
      </c>
      <c r="I50" s="77"/>
    </row>
    <row r="51" spans="1:9" ht="39.6" x14ac:dyDescent="0.3">
      <c r="A51" s="55" t="s">
        <v>209</v>
      </c>
      <c r="B51" s="56"/>
      <c r="C51" s="56" t="s">
        <v>210</v>
      </c>
      <c r="D51" s="56" t="s">
        <v>211</v>
      </c>
      <c r="E51" s="44"/>
      <c r="F51" s="43"/>
      <c r="G51" s="43"/>
      <c r="H51" s="45">
        <v>100</v>
      </c>
      <c r="I51" s="77"/>
    </row>
    <row r="52" spans="1:9" ht="132" x14ac:dyDescent="0.3">
      <c r="A52" s="55" t="s">
        <v>212</v>
      </c>
      <c r="B52" s="56"/>
      <c r="C52" s="56" t="s">
        <v>213</v>
      </c>
      <c r="D52" s="56" t="s">
        <v>214</v>
      </c>
      <c r="E52" s="44"/>
      <c r="F52" s="43"/>
      <c r="G52" s="43"/>
      <c r="H52" s="45">
        <v>100</v>
      </c>
      <c r="I52" s="77"/>
    </row>
    <row r="53" spans="1:9" ht="79.2" x14ac:dyDescent="0.3">
      <c r="A53" s="55" t="s">
        <v>215</v>
      </c>
      <c r="B53" s="56"/>
      <c r="C53" s="56" t="s">
        <v>216</v>
      </c>
      <c r="D53" s="56" t="s">
        <v>217</v>
      </c>
      <c r="E53" s="44"/>
      <c r="F53" s="43"/>
      <c r="G53" s="43"/>
      <c r="H53" s="45">
        <v>100</v>
      </c>
      <c r="I53" s="77"/>
    </row>
    <row r="54" spans="1:9" ht="290.39999999999998" x14ac:dyDescent="0.3">
      <c r="A54" s="55" t="s">
        <v>218</v>
      </c>
      <c r="B54" s="56" t="s">
        <v>322</v>
      </c>
      <c r="C54" s="56" t="s">
        <v>219</v>
      </c>
      <c r="D54" s="56" t="s">
        <v>220</v>
      </c>
      <c r="E54" s="44"/>
      <c r="F54" s="43"/>
      <c r="G54" s="43"/>
      <c r="H54" s="45">
        <v>100</v>
      </c>
      <c r="I54" s="77"/>
    </row>
    <row r="55" spans="1:9" ht="52.8" x14ac:dyDescent="0.3">
      <c r="A55" s="58" t="s">
        <v>221</v>
      </c>
      <c r="B55" s="59" t="s">
        <v>323</v>
      </c>
      <c r="C55" s="59"/>
      <c r="D55" s="59"/>
      <c r="E55" s="48"/>
      <c r="F55" s="47"/>
      <c r="G55" s="47"/>
      <c r="H55" s="50"/>
      <c r="I55" s="77"/>
    </row>
    <row r="56" spans="1:9" ht="290.39999999999998" x14ac:dyDescent="0.3">
      <c r="A56" s="55" t="s">
        <v>222</v>
      </c>
      <c r="B56" s="56" t="s">
        <v>278</v>
      </c>
      <c r="C56" s="56" t="s">
        <v>223</v>
      </c>
      <c r="D56" s="56" t="s">
        <v>224</v>
      </c>
      <c r="E56" s="44"/>
      <c r="F56" s="43"/>
      <c r="G56" s="43"/>
      <c r="H56" s="45">
        <v>100</v>
      </c>
      <c r="I56" s="77"/>
    </row>
    <row r="57" spans="1:9" ht="264" x14ac:dyDescent="0.3">
      <c r="A57" s="55" t="s">
        <v>225</v>
      </c>
      <c r="B57" s="56" t="s">
        <v>324</v>
      </c>
      <c r="C57" s="56" t="s">
        <v>226</v>
      </c>
      <c r="D57" s="56" t="s">
        <v>227</v>
      </c>
      <c r="E57" s="44"/>
      <c r="F57" s="43"/>
      <c r="G57" s="43"/>
      <c r="H57" s="45">
        <v>100</v>
      </c>
      <c r="I57" s="77"/>
    </row>
    <row r="58" spans="1:9" ht="145.19999999999999" x14ac:dyDescent="0.3">
      <c r="A58" s="55" t="s">
        <v>228</v>
      </c>
      <c r="B58" s="56" t="s">
        <v>325</v>
      </c>
      <c r="C58" s="56" t="s">
        <v>229</v>
      </c>
      <c r="D58" s="56" t="s">
        <v>230</v>
      </c>
      <c r="E58" s="44"/>
      <c r="F58" s="43"/>
      <c r="G58" s="43"/>
      <c r="H58" s="45">
        <v>100</v>
      </c>
      <c r="I58" s="77"/>
    </row>
    <row r="59" spans="1:9" ht="343.2" x14ac:dyDescent="0.3">
      <c r="A59" s="55" t="s">
        <v>231</v>
      </c>
      <c r="B59" s="56" t="s">
        <v>326</v>
      </c>
      <c r="C59" s="56" t="s">
        <v>232</v>
      </c>
      <c r="D59" s="56" t="s">
        <v>233</v>
      </c>
      <c r="E59" s="44"/>
      <c r="F59" s="43"/>
      <c r="G59" s="43"/>
      <c r="H59" s="45">
        <v>100</v>
      </c>
      <c r="I59" s="77"/>
    </row>
    <row r="60" spans="1:9" x14ac:dyDescent="0.3">
      <c r="H60" s="84">
        <f>AVERAGE(H5,H7:H11,H13:H14,H17:H20,H22:H24,H27:H30,H32:H34,H36:H43,H45:H46,H48,H50:H54,H56:H59)</f>
        <v>100</v>
      </c>
    </row>
  </sheetData>
  <mergeCells count="10">
    <mergeCell ref="A2:E2"/>
    <mergeCell ref="F2:I2"/>
    <mergeCell ref="A38:A39"/>
    <mergeCell ref="B38:B39"/>
    <mergeCell ref="C38:C39"/>
    <mergeCell ref="D38:D39"/>
    <mergeCell ref="E38:E39"/>
    <mergeCell ref="F38:F39"/>
    <mergeCell ref="G38:G39"/>
    <mergeCell ref="H38:H39"/>
  </mergeCells>
  <conditionalFormatting sqref="H45:H46 H48 H36:H38 H27:H30 H32:H34 H50:H54 H56:H59">
    <cfRule type="dataBar" priority="22">
      <dataBar>
        <cfvo type="num" val="0"/>
        <cfvo type="num" val="100"/>
        <color rgb="FF638EC6"/>
      </dataBar>
      <extLst>
        <ext xmlns:x14="http://schemas.microsoft.com/office/spreadsheetml/2009/9/main" uri="{B025F937-C7B1-47D3-B67F-A62EFF666E3E}">
          <x14:id>{865DAD92-6C7E-46A0-A5C1-B5E06FE71CB5}</x14:id>
        </ext>
      </extLst>
    </cfRule>
  </conditionalFormatting>
  <conditionalFormatting sqref="H40:H42">
    <cfRule type="dataBar" priority="21">
      <dataBar>
        <cfvo type="num" val="0"/>
        <cfvo type="num" val="100"/>
        <color rgb="FF638EC6"/>
      </dataBar>
      <extLst>
        <ext xmlns:x14="http://schemas.microsoft.com/office/spreadsheetml/2009/9/main" uri="{B025F937-C7B1-47D3-B67F-A62EFF666E3E}">
          <x14:id>{EC1F1151-263B-4DB2-8445-CDA53026D122}</x14:id>
        </ext>
      </extLst>
    </cfRule>
  </conditionalFormatting>
  <conditionalFormatting sqref="H43">
    <cfRule type="dataBar" priority="20">
      <dataBar>
        <cfvo type="num" val="0"/>
        <cfvo type="num" val="100"/>
        <color rgb="FF638EC6"/>
      </dataBar>
      <extLst>
        <ext xmlns:x14="http://schemas.microsoft.com/office/spreadsheetml/2009/9/main" uri="{B025F937-C7B1-47D3-B67F-A62EFF666E3E}">
          <x14:id>{64741535-01DE-470F-850D-6B19D38D566C}</x14:id>
        </ext>
      </extLst>
    </cfRule>
  </conditionalFormatting>
  <conditionalFormatting sqref="H41">
    <cfRule type="dataBar" priority="19">
      <dataBar>
        <cfvo type="num" val="0"/>
        <cfvo type="num" val="100"/>
        <color rgb="FF638EC6"/>
      </dataBar>
      <extLst>
        <ext xmlns:x14="http://schemas.microsoft.com/office/spreadsheetml/2009/9/main" uri="{B025F937-C7B1-47D3-B67F-A62EFF666E3E}">
          <x14:id>{456BFDBE-15C7-440E-89CB-10753B27FA0C}</x14:id>
        </ext>
      </extLst>
    </cfRule>
  </conditionalFormatting>
  <conditionalFormatting sqref="H5">
    <cfRule type="dataBar" priority="16">
      <dataBar>
        <cfvo type="num" val="0"/>
        <cfvo type="num" val="100"/>
        <color rgb="FF92D050"/>
      </dataBar>
      <extLst>
        <ext xmlns:x14="http://schemas.microsoft.com/office/spreadsheetml/2009/9/main" uri="{B025F937-C7B1-47D3-B67F-A62EFF666E3E}">
          <x14:id>{35C774C9-1B9C-456B-8C76-6B631F9BFBB3}</x14:id>
        </ext>
      </extLst>
    </cfRule>
    <cfRule type="dataBar" priority="17">
      <dataBar>
        <cfvo type="num" val="0"/>
        <cfvo type="num" val="100"/>
        <color rgb="FF638EC6"/>
      </dataBar>
      <extLst>
        <ext xmlns:x14="http://schemas.microsoft.com/office/spreadsheetml/2009/9/main" uri="{B025F937-C7B1-47D3-B67F-A62EFF666E3E}">
          <x14:id>{0841F18A-26B4-4C25-99BD-13B52B0B64DE}</x14:id>
        </ext>
      </extLst>
    </cfRule>
    <cfRule type="dataBar" priority="18">
      <dataBar>
        <cfvo type="num" val="0"/>
        <cfvo type="num" val="100"/>
        <color rgb="FF638EC6"/>
      </dataBar>
      <extLst>
        <ext xmlns:x14="http://schemas.microsoft.com/office/spreadsheetml/2009/9/main" uri="{B025F937-C7B1-47D3-B67F-A62EFF666E3E}">
          <x14:id>{4F89751A-A33F-4900-AA1E-9ECFAC18302A}</x14:id>
        </ext>
      </extLst>
    </cfRule>
  </conditionalFormatting>
  <conditionalFormatting sqref="H7:H11">
    <cfRule type="dataBar" priority="13">
      <dataBar>
        <cfvo type="num" val="0"/>
        <cfvo type="num" val="100"/>
        <color rgb="FF92D050"/>
      </dataBar>
      <extLst>
        <ext xmlns:x14="http://schemas.microsoft.com/office/spreadsheetml/2009/9/main" uri="{B025F937-C7B1-47D3-B67F-A62EFF666E3E}">
          <x14:id>{23F356DD-1B52-4161-9D9C-7C6F529F2FEA}</x14:id>
        </ext>
      </extLst>
    </cfRule>
    <cfRule type="dataBar" priority="14">
      <dataBar>
        <cfvo type="num" val="0"/>
        <cfvo type="num" val="100"/>
        <color rgb="FF638EC6"/>
      </dataBar>
      <extLst>
        <ext xmlns:x14="http://schemas.microsoft.com/office/spreadsheetml/2009/9/main" uri="{B025F937-C7B1-47D3-B67F-A62EFF666E3E}">
          <x14:id>{276DBD2A-B315-4BB8-B7F6-502D3F3D0547}</x14:id>
        </ext>
      </extLst>
    </cfRule>
    <cfRule type="dataBar" priority="15">
      <dataBar>
        <cfvo type="num" val="0"/>
        <cfvo type="num" val="100"/>
        <color rgb="FF638EC6"/>
      </dataBar>
      <extLst>
        <ext xmlns:x14="http://schemas.microsoft.com/office/spreadsheetml/2009/9/main" uri="{B025F937-C7B1-47D3-B67F-A62EFF666E3E}">
          <x14:id>{BB9F878F-C8EE-444B-8D05-C360A83DA372}</x14:id>
        </ext>
      </extLst>
    </cfRule>
  </conditionalFormatting>
  <conditionalFormatting sqref="H13:H14">
    <cfRule type="dataBar" priority="10">
      <dataBar>
        <cfvo type="num" val="0"/>
        <cfvo type="num" val="100"/>
        <color rgb="FF92D050"/>
      </dataBar>
      <extLst>
        <ext xmlns:x14="http://schemas.microsoft.com/office/spreadsheetml/2009/9/main" uri="{B025F937-C7B1-47D3-B67F-A62EFF666E3E}">
          <x14:id>{FCCA037E-65BE-4D18-A095-576BF16B1185}</x14:id>
        </ext>
      </extLst>
    </cfRule>
    <cfRule type="dataBar" priority="11">
      <dataBar>
        <cfvo type="num" val="0"/>
        <cfvo type="num" val="100"/>
        <color rgb="FF638EC6"/>
      </dataBar>
      <extLst>
        <ext xmlns:x14="http://schemas.microsoft.com/office/spreadsheetml/2009/9/main" uri="{B025F937-C7B1-47D3-B67F-A62EFF666E3E}">
          <x14:id>{2316E070-43B9-4CB5-83F3-388B7D92303F}</x14:id>
        </ext>
      </extLst>
    </cfRule>
    <cfRule type="dataBar" priority="12">
      <dataBar>
        <cfvo type="num" val="0"/>
        <cfvo type="num" val="100"/>
        <color rgb="FF638EC6"/>
      </dataBar>
      <extLst>
        <ext xmlns:x14="http://schemas.microsoft.com/office/spreadsheetml/2009/9/main" uri="{B025F937-C7B1-47D3-B67F-A62EFF666E3E}">
          <x14:id>{D97604F2-9A3E-4D1B-A992-79E2987757D7}</x14:id>
        </ext>
      </extLst>
    </cfRule>
  </conditionalFormatting>
  <conditionalFormatting sqref="H17:H20">
    <cfRule type="dataBar" priority="7">
      <dataBar>
        <cfvo type="num" val="0"/>
        <cfvo type="num" val="100"/>
        <color rgb="FF92D050"/>
      </dataBar>
      <extLst>
        <ext xmlns:x14="http://schemas.microsoft.com/office/spreadsheetml/2009/9/main" uri="{B025F937-C7B1-47D3-B67F-A62EFF666E3E}">
          <x14:id>{68E4E09C-5FC7-417E-9BB2-C87A6B658D00}</x14:id>
        </ext>
      </extLst>
    </cfRule>
    <cfRule type="dataBar" priority="8">
      <dataBar>
        <cfvo type="num" val="0"/>
        <cfvo type="num" val="100"/>
        <color rgb="FF638EC6"/>
      </dataBar>
      <extLst>
        <ext xmlns:x14="http://schemas.microsoft.com/office/spreadsheetml/2009/9/main" uri="{B025F937-C7B1-47D3-B67F-A62EFF666E3E}">
          <x14:id>{391F1FB0-7EE5-4C01-98E2-856A4189976D}</x14:id>
        </ext>
      </extLst>
    </cfRule>
    <cfRule type="dataBar" priority="9">
      <dataBar>
        <cfvo type="num" val="0"/>
        <cfvo type="num" val="100"/>
        <color rgb="FF638EC6"/>
      </dataBar>
      <extLst>
        <ext xmlns:x14="http://schemas.microsoft.com/office/spreadsheetml/2009/9/main" uri="{B025F937-C7B1-47D3-B67F-A62EFF666E3E}">
          <x14:id>{CB038A19-4B78-4298-AA96-91B5DA515DAF}</x14:id>
        </ext>
      </extLst>
    </cfRule>
  </conditionalFormatting>
  <conditionalFormatting sqref="H22:H24">
    <cfRule type="dataBar" priority="4">
      <dataBar>
        <cfvo type="num" val="0"/>
        <cfvo type="num" val="100"/>
        <color rgb="FF92D050"/>
      </dataBar>
      <extLst>
        <ext xmlns:x14="http://schemas.microsoft.com/office/spreadsheetml/2009/9/main" uri="{B025F937-C7B1-47D3-B67F-A62EFF666E3E}">
          <x14:id>{39D18724-F050-41A8-A6AD-4E7945096168}</x14:id>
        </ext>
      </extLst>
    </cfRule>
    <cfRule type="dataBar" priority="5">
      <dataBar>
        <cfvo type="num" val="0"/>
        <cfvo type="num" val="100"/>
        <color rgb="FF638EC6"/>
      </dataBar>
      <extLst>
        <ext xmlns:x14="http://schemas.microsoft.com/office/spreadsheetml/2009/9/main" uri="{B025F937-C7B1-47D3-B67F-A62EFF666E3E}">
          <x14:id>{E58826C9-5B2C-49D3-A0BA-3F15149C85C7}</x14:id>
        </ext>
      </extLst>
    </cfRule>
    <cfRule type="dataBar" priority="6">
      <dataBar>
        <cfvo type="num" val="0"/>
        <cfvo type="num" val="100"/>
        <color rgb="FF638EC6"/>
      </dataBar>
      <extLst>
        <ext xmlns:x14="http://schemas.microsoft.com/office/spreadsheetml/2009/9/main" uri="{B025F937-C7B1-47D3-B67F-A62EFF666E3E}">
          <x14:id>{29ACEF15-65E7-4C56-ABAC-5730B2C5E9C7}</x14:id>
        </ext>
      </extLst>
    </cfRule>
  </conditionalFormatting>
  <conditionalFormatting sqref="H45:H46 H48 H27:H30 H32:H34 H36:H43 H50:H54 H56:H59">
    <cfRule type="dataBar" priority="3">
      <dataBar>
        <cfvo type="num" val="0"/>
        <cfvo type="num" val="100"/>
        <color rgb="FF92D050"/>
      </dataBar>
      <extLst>
        <ext xmlns:x14="http://schemas.microsoft.com/office/spreadsheetml/2009/9/main" uri="{B025F937-C7B1-47D3-B67F-A62EFF666E3E}">
          <x14:id>{D54C286A-83A8-4139-AA50-5D7B751A2C93}</x14:id>
        </ext>
      </extLst>
    </cfRule>
  </conditionalFormatting>
  <conditionalFormatting sqref="H60">
    <cfRule type="dataBar" priority="2">
      <dataBar>
        <cfvo type="num" val="0"/>
        <cfvo type="num" val="100"/>
        <color rgb="FF638EC6"/>
      </dataBar>
      <extLst>
        <ext xmlns:x14="http://schemas.microsoft.com/office/spreadsheetml/2009/9/main" uri="{B025F937-C7B1-47D3-B67F-A62EFF666E3E}">
          <x14:id>{8A7C3FEB-A602-49C0-81DD-48C9F1BDD58E}</x14:id>
        </ext>
      </extLst>
    </cfRule>
  </conditionalFormatting>
  <conditionalFormatting sqref="H60">
    <cfRule type="dataBar" priority="1">
      <dataBar>
        <cfvo type="num" val="0"/>
        <cfvo type="num" val="100"/>
        <color rgb="FF92D050"/>
      </dataBar>
      <extLst>
        <ext xmlns:x14="http://schemas.microsoft.com/office/spreadsheetml/2009/9/main" uri="{B025F937-C7B1-47D3-B67F-A62EFF666E3E}">
          <x14:id>{8AEB0628-B4FE-4F76-B1BD-CF79C6727715}</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865DAD92-6C7E-46A0-A5C1-B5E06FE71CB5}">
            <x14:dataBar minLength="0" maxLength="100">
              <x14:cfvo type="num">
                <xm:f>0</xm:f>
              </x14:cfvo>
              <x14:cfvo type="num">
                <xm:f>100</xm:f>
              </x14:cfvo>
              <x14:negativeFillColor rgb="FFFF0000"/>
              <x14:axisColor rgb="FF000000"/>
            </x14:dataBar>
          </x14:cfRule>
          <xm:sqref>H45:H46 H48 H36:H38 H27:H30 H32:H34 H50:H54 H56:H59</xm:sqref>
        </x14:conditionalFormatting>
        <x14:conditionalFormatting xmlns:xm="http://schemas.microsoft.com/office/excel/2006/main">
          <x14:cfRule type="dataBar" id="{EC1F1151-263B-4DB2-8445-CDA53026D122}">
            <x14:dataBar minLength="0" maxLength="100">
              <x14:cfvo type="num">
                <xm:f>0</xm:f>
              </x14:cfvo>
              <x14:cfvo type="num">
                <xm:f>100</xm:f>
              </x14:cfvo>
              <x14:negativeFillColor rgb="FFFF0000"/>
              <x14:axisColor rgb="FF000000"/>
            </x14:dataBar>
          </x14:cfRule>
          <xm:sqref>H40:H42</xm:sqref>
        </x14:conditionalFormatting>
        <x14:conditionalFormatting xmlns:xm="http://schemas.microsoft.com/office/excel/2006/main">
          <x14:cfRule type="dataBar" id="{64741535-01DE-470F-850D-6B19D38D566C}">
            <x14:dataBar minLength="0" maxLength="100">
              <x14:cfvo type="num">
                <xm:f>0</xm:f>
              </x14:cfvo>
              <x14:cfvo type="num">
                <xm:f>100</xm:f>
              </x14:cfvo>
              <x14:negativeFillColor rgb="FFFF0000"/>
              <x14:axisColor rgb="FF000000"/>
            </x14:dataBar>
          </x14:cfRule>
          <xm:sqref>H43</xm:sqref>
        </x14:conditionalFormatting>
        <x14:conditionalFormatting xmlns:xm="http://schemas.microsoft.com/office/excel/2006/main">
          <x14:cfRule type="dataBar" id="{456BFDBE-15C7-440E-89CB-10753B27FA0C}">
            <x14:dataBar minLength="0" maxLength="100">
              <x14:cfvo type="num">
                <xm:f>0</xm:f>
              </x14:cfvo>
              <x14:cfvo type="num">
                <xm:f>100</xm:f>
              </x14:cfvo>
              <x14:negativeFillColor rgb="FFFF0000"/>
              <x14:axisColor rgb="FF000000"/>
            </x14:dataBar>
          </x14:cfRule>
          <xm:sqref>H41</xm:sqref>
        </x14:conditionalFormatting>
        <x14:conditionalFormatting xmlns:xm="http://schemas.microsoft.com/office/excel/2006/main">
          <x14:cfRule type="dataBar" id="{35C774C9-1B9C-456B-8C76-6B631F9BFBB3}">
            <x14:dataBar minLength="0" maxLength="100" gradient="0">
              <x14:cfvo type="num">
                <xm:f>0</xm:f>
              </x14:cfvo>
              <x14:cfvo type="num">
                <xm:f>100</xm:f>
              </x14:cfvo>
              <x14:negativeFillColor rgb="FFFF0000"/>
              <x14:axisColor rgb="FF000000"/>
            </x14:dataBar>
          </x14:cfRule>
          <x14:cfRule type="dataBar" id="{0841F18A-26B4-4C25-99BD-13B52B0B64DE}">
            <x14:dataBar minLength="0" maxLength="100" gradient="0">
              <x14:cfvo type="num">
                <xm:f>0</xm:f>
              </x14:cfvo>
              <x14:cfvo type="num">
                <xm:f>100</xm:f>
              </x14:cfvo>
              <x14:negativeFillColor rgb="FFFF0000"/>
              <x14:axisColor rgb="FF000000"/>
            </x14:dataBar>
          </x14:cfRule>
          <x14:cfRule type="dataBar" id="{4F89751A-A33F-4900-AA1E-9ECFAC18302A}">
            <x14:dataBar minLength="0" maxLength="100">
              <x14:cfvo type="num">
                <xm:f>0</xm:f>
              </x14:cfvo>
              <x14:cfvo type="num">
                <xm:f>100</xm:f>
              </x14:cfvo>
              <x14:negativeFillColor rgb="FFFF0000"/>
              <x14:axisColor rgb="FF000000"/>
            </x14:dataBar>
          </x14:cfRule>
          <xm:sqref>H5</xm:sqref>
        </x14:conditionalFormatting>
        <x14:conditionalFormatting xmlns:xm="http://schemas.microsoft.com/office/excel/2006/main">
          <x14:cfRule type="dataBar" id="{23F356DD-1B52-4161-9D9C-7C6F529F2FEA}">
            <x14:dataBar minLength="0" maxLength="100" gradient="0">
              <x14:cfvo type="num">
                <xm:f>0</xm:f>
              </x14:cfvo>
              <x14:cfvo type="num">
                <xm:f>100</xm:f>
              </x14:cfvo>
              <x14:negativeFillColor rgb="FFFF0000"/>
              <x14:axisColor rgb="FF000000"/>
            </x14:dataBar>
          </x14:cfRule>
          <x14:cfRule type="dataBar" id="{276DBD2A-B315-4BB8-B7F6-502D3F3D0547}">
            <x14:dataBar minLength="0" maxLength="100" gradient="0">
              <x14:cfvo type="num">
                <xm:f>0</xm:f>
              </x14:cfvo>
              <x14:cfvo type="num">
                <xm:f>100</xm:f>
              </x14:cfvo>
              <x14:negativeFillColor rgb="FFFF0000"/>
              <x14:axisColor rgb="FF000000"/>
            </x14:dataBar>
          </x14:cfRule>
          <x14:cfRule type="dataBar" id="{BB9F878F-C8EE-444B-8D05-C360A83DA372}">
            <x14:dataBar minLength="0" maxLength="100">
              <x14:cfvo type="num">
                <xm:f>0</xm:f>
              </x14:cfvo>
              <x14:cfvo type="num">
                <xm:f>100</xm:f>
              </x14:cfvo>
              <x14:negativeFillColor rgb="FFFF0000"/>
              <x14:axisColor rgb="FF000000"/>
            </x14:dataBar>
          </x14:cfRule>
          <xm:sqref>H7:H11</xm:sqref>
        </x14:conditionalFormatting>
        <x14:conditionalFormatting xmlns:xm="http://schemas.microsoft.com/office/excel/2006/main">
          <x14:cfRule type="dataBar" id="{FCCA037E-65BE-4D18-A095-576BF16B1185}">
            <x14:dataBar minLength="0" maxLength="100" gradient="0">
              <x14:cfvo type="num">
                <xm:f>0</xm:f>
              </x14:cfvo>
              <x14:cfvo type="num">
                <xm:f>100</xm:f>
              </x14:cfvo>
              <x14:negativeFillColor rgb="FFFF0000"/>
              <x14:axisColor rgb="FF000000"/>
            </x14:dataBar>
          </x14:cfRule>
          <x14:cfRule type="dataBar" id="{2316E070-43B9-4CB5-83F3-388B7D92303F}">
            <x14:dataBar minLength="0" maxLength="100" gradient="0">
              <x14:cfvo type="num">
                <xm:f>0</xm:f>
              </x14:cfvo>
              <x14:cfvo type="num">
                <xm:f>100</xm:f>
              </x14:cfvo>
              <x14:negativeFillColor rgb="FFFF0000"/>
              <x14:axisColor rgb="FF000000"/>
            </x14:dataBar>
          </x14:cfRule>
          <x14:cfRule type="dataBar" id="{D97604F2-9A3E-4D1B-A992-79E2987757D7}">
            <x14:dataBar minLength="0" maxLength="100">
              <x14:cfvo type="num">
                <xm:f>0</xm:f>
              </x14:cfvo>
              <x14:cfvo type="num">
                <xm:f>100</xm:f>
              </x14:cfvo>
              <x14:negativeFillColor rgb="FFFF0000"/>
              <x14:axisColor rgb="FF000000"/>
            </x14:dataBar>
          </x14:cfRule>
          <xm:sqref>H13:H14</xm:sqref>
        </x14:conditionalFormatting>
        <x14:conditionalFormatting xmlns:xm="http://schemas.microsoft.com/office/excel/2006/main">
          <x14:cfRule type="dataBar" id="{68E4E09C-5FC7-417E-9BB2-C87A6B658D00}">
            <x14:dataBar minLength="0" maxLength="100" gradient="0">
              <x14:cfvo type="num">
                <xm:f>0</xm:f>
              </x14:cfvo>
              <x14:cfvo type="num">
                <xm:f>100</xm:f>
              </x14:cfvo>
              <x14:negativeFillColor rgb="FFFF0000"/>
              <x14:axisColor rgb="FF000000"/>
            </x14:dataBar>
          </x14:cfRule>
          <x14:cfRule type="dataBar" id="{391F1FB0-7EE5-4C01-98E2-856A4189976D}">
            <x14:dataBar minLength="0" maxLength="100" gradient="0">
              <x14:cfvo type="num">
                <xm:f>0</xm:f>
              </x14:cfvo>
              <x14:cfvo type="num">
                <xm:f>100</xm:f>
              </x14:cfvo>
              <x14:negativeFillColor rgb="FFFF0000"/>
              <x14:axisColor rgb="FF000000"/>
            </x14:dataBar>
          </x14:cfRule>
          <x14:cfRule type="dataBar" id="{CB038A19-4B78-4298-AA96-91B5DA515DAF}">
            <x14:dataBar minLength="0" maxLength="100">
              <x14:cfvo type="num">
                <xm:f>0</xm:f>
              </x14:cfvo>
              <x14:cfvo type="num">
                <xm:f>100</xm:f>
              </x14:cfvo>
              <x14:negativeFillColor rgb="FFFF0000"/>
              <x14:axisColor rgb="FF000000"/>
            </x14:dataBar>
          </x14:cfRule>
          <xm:sqref>H17:H20</xm:sqref>
        </x14:conditionalFormatting>
        <x14:conditionalFormatting xmlns:xm="http://schemas.microsoft.com/office/excel/2006/main">
          <x14:cfRule type="dataBar" id="{39D18724-F050-41A8-A6AD-4E7945096168}">
            <x14:dataBar minLength="0" maxLength="100" gradient="0">
              <x14:cfvo type="num">
                <xm:f>0</xm:f>
              </x14:cfvo>
              <x14:cfvo type="num">
                <xm:f>100</xm:f>
              </x14:cfvo>
              <x14:negativeFillColor rgb="FFFF0000"/>
              <x14:axisColor rgb="FF000000"/>
            </x14:dataBar>
          </x14:cfRule>
          <x14:cfRule type="dataBar" id="{E58826C9-5B2C-49D3-A0BA-3F15149C85C7}">
            <x14:dataBar minLength="0" maxLength="100" gradient="0">
              <x14:cfvo type="num">
                <xm:f>0</xm:f>
              </x14:cfvo>
              <x14:cfvo type="num">
                <xm:f>100</xm:f>
              </x14:cfvo>
              <x14:negativeFillColor rgb="FFFF0000"/>
              <x14:axisColor rgb="FF000000"/>
            </x14:dataBar>
          </x14:cfRule>
          <x14:cfRule type="dataBar" id="{29ACEF15-65E7-4C56-ABAC-5730B2C5E9C7}">
            <x14:dataBar minLength="0" maxLength="100">
              <x14:cfvo type="num">
                <xm:f>0</xm:f>
              </x14:cfvo>
              <x14:cfvo type="num">
                <xm:f>100</xm:f>
              </x14:cfvo>
              <x14:negativeFillColor rgb="FFFF0000"/>
              <x14:axisColor rgb="FF000000"/>
            </x14:dataBar>
          </x14:cfRule>
          <xm:sqref>H22:H24</xm:sqref>
        </x14:conditionalFormatting>
        <x14:conditionalFormatting xmlns:xm="http://schemas.microsoft.com/office/excel/2006/main">
          <x14:cfRule type="dataBar" id="{D54C286A-83A8-4139-AA50-5D7B751A2C93}">
            <x14:dataBar minLength="0" maxLength="100" gradient="0">
              <x14:cfvo type="num">
                <xm:f>0</xm:f>
              </x14:cfvo>
              <x14:cfvo type="num">
                <xm:f>100</xm:f>
              </x14:cfvo>
              <x14:negativeFillColor rgb="FFFF0000"/>
              <x14:axisColor rgb="FF000000"/>
            </x14:dataBar>
          </x14:cfRule>
          <xm:sqref>H45:H46 H48 H27:H30 H32:H34 H36:H43 H50:H54 H56:H59</xm:sqref>
        </x14:conditionalFormatting>
        <x14:conditionalFormatting xmlns:xm="http://schemas.microsoft.com/office/excel/2006/main">
          <x14:cfRule type="dataBar" id="{8A7C3FEB-A602-49C0-81DD-48C9F1BDD58E}">
            <x14:dataBar minLength="0" maxLength="100">
              <x14:cfvo type="num">
                <xm:f>0</xm:f>
              </x14:cfvo>
              <x14:cfvo type="num">
                <xm:f>100</xm:f>
              </x14:cfvo>
              <x14:negativeFillColor rgb="FFFF0000"/>
              <x14:axisColor rgb="FF000000"/>
            </x14:dataBar>
          </x14:cfRule>
          <xm:sqref>H60</xm:sqref>
        </x14:conditionalFormatting>
        <x14:conditionalFormatting xmlns:xm="http://schemas.microsoft.com/office/excel/2006/main">
          <x14:cfRule type="dataBar" id="{8AEB0628-B4FE-4F76-B1BD-CF79C6727715}">
            <x14:dataBar minLength="0" maxLength="100" gradient="0">
              <x14:cfvo type="num">
                <xm:f>0</xm:f>
              </x14:cfvo>
              <x14:cfvo type="num">
                <xm:f>100</xm:f>
              </x14:cfvo>
              <x14:negativeFillColor rgb="FFFF0000"/>
              <x14:axisColor rgb="FF000000"/>
            </x14:dataBar>
          </x14:cfRule>
          <xm:sqref>H60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2F6C-A1A7-4158-94E2-A030ECECF37F}">
  <dimension ref="A1:I15"/>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9</v>
      </c>
      <c r="B4" s="53" t="s">
        <v>32</v>
      </c>
      <c r="C4" s="54"/>
      <c r="D4" s="54"/>
      <c r="E4" s="41"/>
      <c r="F4" s="41"/>
      <c r="G4" s="41"/>
      <c r="H4" s="42"/>
      <c r="I4" s="77"/>
    </row>
    <row r="5" spans="1:9" ht="66" x14ac:dyDescent="0.3">
      <c r="A5" s="58">
        <v>9.1</v>
      </c>
      <c r="B5" s="59" t="s">
        <v>327</v>
      </c>
      <c r="C5" s="59"/>
      <c r="D5" s="59"/>
      <c r="E5" s="48"/>
      <c r="F5" s="47"/>
      <c r="G5" s="47"/>
      <c r="H5" s="50"/>
      <c r="I5" s="77"/>
    </row>
    <row r="6" spans="1:9" ht="171.6" x14ac:dyDescent="0.3">
      <c r="A6" s="55" t="s">
        <v>234</v>
      </c>
      <c r="B6" s="56" t="s">
        <v>278</v>
      </c>
      <c r="C6" s="56" t="s">
        <v>235</v>
      </c>
      <c r="D6" s="56" t="s">
        <v>236</v>
      </c>
      <c r="E6" s="44"/>
      <c r="F6" s="43"/>
      <c r="G6" s="43"/>
      <c r="H6" s="45">
        <v>100</v>
      </c>
      <c r="I6" s="77"/>
    </row>
    <row r="7" spans="1:9" ht="356.4" x14ac:dyDescent="0.3">
      <c r="A7" s="55" t="s">
        <v>237</v>
      </c>
      <c r="B7" s="56" t="s">
        <v>328</v>
      </c>
      <c r="C7" s="56" t="s">
        <v>238</v>
      </c>
      <c r="D7" s="56" t="s">
        <v>239</v>
      </c>
      <c r="E7" s="44"/>
      <c r="F7" s="43"/>
      <c r="G7" s="43"/>
      <c r="H7" s="45">
        <v>100</v>
      </c>
      <c r="I7" s="77"/>
    </row>
    <row r="8" spans="1:9" ht="26.4" x14ac:dyDescent="0.3">
      <c r="A8" s="58">
        <v>9.1999999999999993</v>
      </c>
      <c r="B8" s="59" t="s">
        <v>329</v>
      </c>
      <c r="C8" s="59"/>
      <c r="D8" s="59"/>
      <c r="E8" s="48"/>
      <c r="F8" s="47"/>
      <c r="G8" s="47"/>
      <c r="H8" s="50"/>
      <c r="I8" s="77"/>
    </row>
    <row r="9" spans="1:9" ht="92.4" x14ac:dyDescent="0.3">
      <c r="A9" s="55" t="s">
        <v>240</v>
      </c>
      <c r="B9" s="56"/>
      <c r="C9" s="56" t="s">
        <v>241</v>
      </c>
      <c r="D9" s="56" t="s">
        <v>242</v>
      </c>
      <c r="E9" s="44"/>
      <c r="F9" s="43"/>
      <c r="G9" s="43"/>
      <c r="H9" s="45">
        <v>100</v>
      </c>
      <c r="I9" s="77"/>
    </row>
    <row r="10" spans="1:9" ht="356.4" x14ac:dyDescent="0.3">
      <c r="A10" s="55" t="s">
        <v>243</v>
      </c>
      <c r="B10" s="56"/>
      <c r="C10" s="56" t="s">
        <v>244</v>
      </c>
      <c r="D10" s="56" t="s">
        <v>245</v>
      </c>
      <c r="E10" s="44"/>
      <c r="F10" s="43"/>
      <c r="G10" s="43"/>
      <c r="H10" s="45">
        <v>100</v>
      </c>
      <c r="I10" s="77"/>
    </row>
    <row r="11" spans="1:9" ht="26.4" x14ac:dyDescent="0.3">
      <c r="A11" s="58">
        <v>9.3000000000000007</v>
      </c>
      <c r="B11" s="59" t="s">
        <v>330</v>
      </c>
      <c r="C11" s="59"/>
      <c r="D11" s="59"/>
      <c r="E11" s="48"/>
      <c r="F11" s="47"/>
      <c r="G11" s="47"/>
      <c r="H11" s="50"/>
      <c r="I11" s="77"/>
    </row>
    <row r="12" spans="1:9" ht="39.6" x14ac:dyDescent="0.3">
      <c r="A12" s="55" t="s">
        <v>246</v>
      </c>
      <c r="B12" s="56" t="s">
        <v>278</v>
      </c>
      <c r="C12" s="56" t="s">
        <v>247</v>
      </c>
      <c r="D12" s="56" t="s">
        <v>248</v>
      </c>
      <c r="E12" s="44"/>
      <c r="F12" s="43"/>
      <c r="G12" s="43"/>
      <c r="H12" s="45">
        <v>100</v>
      </c>
      <c r="I12" s="77"/>
    </row>
    <row r="13" spans="1:9" ht="382.8" x14ac:dyDescent="0.3">
      <c r="A13" s="55" t="s">
        <v>249</v>
      </c>
      <c r="B13" s="56" t="s">
        <v>331</v>
      </c>
      <c r="C13" s="56" t="s">
        <v>250</v>
      </c>
      <c r="D13" s="56" t="s">
        <v>251</v>
      </c>
      <c r="E13" s="44"/>
      <c r="F13" s="43"/>
      <c r="G13" s="43"/>
      <c r="H13" s="45">
        <v>100</v>
      </c>
      <c r="I13" s="77"/>
    </row>
    <row r="14" spans="1:9" ht="132" x14ac:dyDescent="0.3">
      <c r="A14" s="55" t="s">
        <v>252</v>
      </c>
      <c r="B14" s="56" t="s">
        <v>332</v>
      </c>
      <c r="C14" s="56" t="s">
        <v>253</v>
      </c>
      <c r="D14" s="56" t="s">
        <v>254</v>
      </c>
      <c r="E14" s="44"/>
      <c r="F14" s="43"/>
      <c r="G14" s="43"/>
      <c r="H14" s="45">
        <v>100</v>
      </c>
      <c r="I14" s="77"/>
    </row>
    <row r="15" spans="1:9" x14ac:dyDescent="0.3">
      <c r="H15" s="84">
        <f>AVERAGE(H6:H7,H9:H10,H12:H14)</f>
        <v>100</v>
      </c>
    </row>
  </sheetData>
  <mergeCells count="2">
    <mergeCell ref="A2:E2"/>
    <mergeCell ref="F2:I2"/>
  </mergeCells>
  <conditionalFormatting sqref="H12:H14 H9:H10 H6:H7">
    <cfRule type="dataBar" priority="4">
      <dataBar>
        <cfvo type="num" val="0"/>
        <cfvo type="num" val="100"/>
        <color rgb="FF638EC6"/>
      </dataBar>
      <extLst>
        <ext xmlns:x14="http://schemas.microsoft.com/office/spreadsheetml/2009/9/main" uri="{B025F937-C7B1-47D3-B67F-A62EFF666E3E}">
          <x14:id>{94F1AD09-B8BB-4649-8956-C51E85AE732E}</x14:id>
        </ext>
      </extLst>
    </cfRule>
  </conditionalFormatting>
  <conditionalFormatting sqref="H9:H10 H12:H14 H6:H7">
    <cfRule type="dataBar" priority="3">
      <dataBar>
        <cfvo type="num" val="0"/>
        <cfvo type="num" val="100"/>
        <color rgb="FF92D050"/>
      </dataBar>
      <extLst>
        <ext xmlns:x14="http://schemas.microsoft.com/office/spreadsheetml/2009/9/main" uri="{B025F937-C7B1-47D3-B67F-A62EFF666E3E}">
          <x14:id>{41D970DF-78CB-47E1-9E80-3ADE986403CA}</x14:id>
        </ext>
      </extLst>
    </cfRule>
  </conditionalFormatting>
  <conditionalFormatting sqref="H15">
    <cfRule type="dataBar" priority="2">
      <dataBar>
        <cfvo type="num" val="0"/>
        <cfvo type="num" val="100"/>
        <color rgb="FF638EC6"/>
      </dataBar>
      <extLst>
        <ext xmlns:x14="http://schemas.microsoft.com/office/spreadsheetml/2009/9/main" uri="{B025F937-C7B1-47D3-B67F-A62EFF666E3E}">
          <x14:id>{8EC476EE-4B69-4864-BC25-AB84EC6CD473}</x14:id>
        </ext>
      </extLst>
    </cfRule>
  </conditionalFormatting>
  <conditionalFormatting sqref="H15">
    <cfRule type="dataBar" priority="1">
      <dataBar>
        <cfvo type="num" val="0"/>
        <cfvo type="num" val="100"/>
        <color rgb="FF92D050"/>
      </dataBar>
      <extLst>
        <ext xmlns:x14="http://schemas.microsoft.com/office/spreadsheetml/2009/9/main" uri="{B025F937-C7B1-47D3-B67F-A62EFF666E3E}">
          <x14:id>{0FABDB3E-3FD7-4EF2-930B-CFA49B9B656A}</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94F1AD09-B8BB-4649-8956-C51E85AE732E}">
            <x14:dataBar minLength="0" maxLength="100">
              <x14:cfvo type="num">
                <xm:f>0</xm:f>
              </x14:cfvo>
              <x14:cfvo type="num">
                <xm:f>100</xm:f>
              </x14:cfvo>
              <x14:negativeFillColor rgb="FFFF0000"/>
              <x14:axisColor rgb="FF000000"/>
            </x14:dataBar>
          </x14:cfRule>
          <xm:sqref>H12:H14 H9:H10 H6:H7</xm:sqref>
        </x14:conditionalFormatting>
        <x14:conditionalFormatting xmlns:xm="http://schemas.microsoft.com/office/excel/2006/main">
          <x14:cfRule type="dataBar" id="{41D970DF-78CB-47E1-9E80-3ADE986403CA}">
            <x14:dataBar minLength="0" maxLength="100" gradient="0">
              <x14:cfvo type="num">
                <xm:f>0</xm:f>
              </x14:cfvo>
              <x14:cfvo type="num">
                <xm:f>100</xm:f>
              </x14:cfvo>
              <x14:negativeFillColor rgb="FFFF0000"/>
              <x14:axisColor rgb="FF000000"/>
            </x14:dataBar>
          </x14:cfRule>
          <xm:sqref>H9:H10 H12:H14 H6:H7</xm:sqref>
        </x14:conditionalFormatting>
        <x14:conditionalFormatting xmlns:xm="http://schemas.microsoft.com/office/excel/2006/main">
          <x14:cfRule type="dataBar" id="{8EC476EE-4B69-4864-BC25-AB84EC6CD473}">
            <x14:dataBar minLength="0" maxLength="10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0FABDB3E-3FD7-4EF2-930B-CFA49B9B656A}">
            <x14:dataBar minLength="0" maxLength="100" gradient="0">
              <x14:cfvo type="num">
                <xm:f>0</xm:f>
              </x14:cfvo>
              <x14:cfvo type="num">
                <xm:f>100</xm:f>
              </x14:cfvo>
              <x14:negativeFillColor rgb="FFFF0000"/>
              <x14:axisColor rgb="FF000000"/>
            </x14:dataBar>
          </x14:cfRule>
          <xm:sqref>H15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545E5-4E3B-4686-9D31-706A611B0C44}">
  <dimension ref="A1:I10"/>
  <sheetViews>
    <sheetView zoomScale="70" zoomScaleNormal="70" workbookViewId="0"/>
  </sheetViews>
  <sheetFormatPr defaultRowHeight="14.4" x14ac:dyDescent="0.3"/>
  <cols>
    <col min="1" max="1" width="9.5546875" customWidth="1"/>
    <col min="2" max="2" width="25.88671875" customWidth="1"/>
    <col min="3" max="4" width="55.5546875" customWidth="1"/>
    <col min="5" max="5" width="34.77734375" customWidth="1"/>
    <col min="6" max="6" width="36.6640625" customWidth="1"/>
    <col min="7" max="7" width="35.109375" customWidth="1"/>
    <col min="8" max="8" width="17.77734375" customWidth="1"/>
    <col min="9" max="9" width="22" customWidth="1"/>
  </cols>
  <sheetData>
    <row r="1" spans="1:9" ht="30.6" customHeight="1" x14ac:dyDescent="0.3">
      <c r="A1" s="74"/>
      <c r="B1" s="74"/>
      <c r="C1" s="74"/>
      <c r="D1" s="75"/>
      <c r="E1" s="75"/>
      <c r="F1" s="74"/>
      <c r="G1" s="74"/>
      <c r="H1" s="76"/>
      <c r="I1" s="74"/>
    </row>
    <row r="2" spans="1:9" x14ac:dyDescent="0.3">
      <c r="A2" s="72" t="s">
        <v>0</v>
      </c>
      <c r="B2" s="72"/>
      <c r="C2" s="72"/>
      <c r="D2" s="72"/>
      <c r="E2" s="72"/>
      <c r="F2" s="73" t="s">
        <v>1</v>
      </c>
      <c r="G2" s="73"/>
      <c r="H2" s="73"/>
      <c r="I2" s="73"/>
    </row>
    <row r="3" spans="1:9" ht="54" customHeight="1" x14ac:dyDescent="0.3">
      <c r="A3" s="51" t="s">
        <v>2</v>
      </c>
      <c r="B3" s="51" t="s">
        <v>3</v>
      </c>
      <c r="C3" s="51" t="s">
        <v>4</v>
      </c>
      <c r="D3" s="51" t="s">
        <v>5</v>
      </c>
      <c r="E3" s="37" t="s">
        <v>6</v>
      </c>
      <c r="F3" s="38" t="s">
        <v>7</v>
      </c>
      <c r="G3" s="39" t="s">
        <v>8</v>
      </c>
      <c r="H3" s="38" t="s">
        <v>9</v>
      </c>
      <c r="I3" s="40" t="s">
        <v>10</v>
      </c>
    </row>
    <row r="4" spans="1:9" x14ac:dyDescent="0.3">
      <c r="A4" s="52">
        <v>10</v>
      </c>
      <c r="B4" s="53" t="s">
        <v>33</v>
      </c>
      <c r="C4" s="54"/>
      <c r="D4" s="54"/>
      <c r="E4" s="41"/>
      <c r="F4" s="41"/>
      <c r="G4" s="41"/>
      <c r="H4" s="42"/>
      <c r="I4" s="77"/>
    </row>
    <row r="5" spans="1:9" ht="66" x14ac:dyDescent="0.3">
      <c r="A5" s="58">
        <v>10.1</v>
      </c>
      <c r="B5" s="59" t="s">
        <v>333</v>
      </c>
      <c r="C5" s="59"/>
      <c r="D5" s="59"/>
      <c r="E5" s="48"/>
      <c r="F5" s="47"/>
      <c r="G5" s="47"/>
      <c r="H5" s="50"/>
      <c r="I5" s="77"/>
    </row>
    <row r="6" spans="1:9" ht="237.6" x14ac:dyDescent="0.3">
      <c r="A6" s="55" t="s">
        <v>255</v>
      </c>
      <c r="B6" s="56"/>
      <c r="C6" s="56" t="s">
        <v>256</v>
      </c>
      <c r="D6" s="56" t="s">
        <v>257</v>
      </c>
      <c r="E6" s="44"/>
      <c r="F6" s="43"/>
      <c r="G6" s="43"/>
      <c r="H6" s="45">
        <v>100</v>
      </c>
      <c r="I6" s="77"/>
    </row>
    <row r="7" spans="1:9" ht="66" x14ac:dyDescent="0.3">
      <c r="A7" s="55" t="s">
        <v>258</v>
      </c>
      <c r="B7" s="56"/>
      <c r="C7" s="55" t="s">
        <v>259</v>
      </c>
      <c r="D7" s="56" t="s">
        <v>260</v>
      </c>
      <c r="E7" s="44"/>
      <c r="F7" s="43"/>
      <c r="G7" s="43"/>
      <c r="H7" s="45">
        <v>100</v>
      </c>
      <c r="I7" s="77"/>
    </row>
    <row r="8" spans="1:9" ht="132" x14ac:dyDescent="0.3">
      <c r="A8" s="55">
        <v>10.199999999999999</v>
      </c>
      <c r="B8" s="56" t="s">
        <v>334</v>
      </c>
      <c r="C8" s="56" t="s">
        <v>261</v>
      </c>
      <c r="D8" s="56" t="s">
        <v>262</v>
      </c>
      <c r="E8" s="44"/>
      <c r="F8" s="43"/>
      <c r="G8" s="43"/>
      <c r="H8" s="45">
        <v>100</v>
      </c>
      <c r="I8" s="77"/>
    </row>
    <row r="9" spans="1:9" ht="237.6" x14ac:dyDescent="0.3">
      <c r="A9" s="55">
        <v>10.3</v>
      </c>
      <c r="B9" s="56" t="s">
        <v>335</v>
      </c>
      <c r="C9" s="56" t="s">
        <v>263</v>
      </c>
      <c r="D9" s="56" t="s">
        <v>264</v>
      </c>
      <c r="E9" s="44"/>
      <c r="F9" s="43"/>
      <c r="G9" s="43"/>
      <c r="H9" s="45">
        <v>100</v>
      </c>
      <c r="I9" s="77"/>
    </row>
    <row r="10" spans="1:9" x14ac:dyDescent="0.3">
      <c r="H10" s="84">
        <f>AVERAGE(H6:H9)</f>
        <v>100</v>
      </c>
    </row>
  </sheetData>
  <mergeCells count="2">
    <mergeCell ref="A2:E2"/>
    <mergeCell ref="F2:I2"/>
  </mergeCells>
  <conditionalFormatting sqref="H6:H9">
    <cfRule type="dataBar" priority="4">
      <dataBar>
        <cfvo type="num" val="0"/>
        <cfvo type="num" val="100"/>
        <color rgb="FF638EC6"/>
      </dataBar>
      <extLst>
        <ext xmlns:x14="http://schemas.microsoft.com/office/spreadsheetml/2009/9/main" uri="{B025F937-C7B1-47D3-B67F-A62EFF666E3E}">
          <x14:id>{0B45F495-0FB3-4019-A07D-401CBE6C4BA3}</x14:id>
        </ext>
      </extLst>
    </cfRule>
  </conditionalFormatting>
  <conditionalFormatting sqref="H6:H9">
    <cfRule type="dataBar" priority="3">
      <dataBar>
        <cfvo type="num" val="0"/>
        <cfvo type="num" val="100"/>
        <color rgb="FF92D050"/>
      </dataBar>
      <extLst>
        <ext xmlns:x14="http://schemas.microsoft.com/office/spreadsheetml/2009/9/main" uri="{B025F937-C7B1-47D3-B67F-A62EFF666E3E}">
          <x14:id>{75F89486-6B3A-4E2E-A801-B5A561047B43}</x14:id>
        </ext>
      </extLst>
    </cfRule>
  </conditionalFormatting>
  <conditionalFormatting sqref="H10">
    <cfRule type="dataBar" priority="2">
      <dataBar>
        <cfvo type="num" val="0"/>
        <cfvo type="num" val="100"/>
        <color rgb="FF638EC6"/>
      </dataBar>
      <extLst>
        <ext xmlns:x14="http://schemas.microsoft.com/office/spreadsheetml/2009/9/main" uri="{B025F937-C7B1-47D3-B67F-A62EFF666E3E}">
          <x14:id>{350159B6-0C62-441E-A815-712135A8E59A}</x14:id>
        </ext>
      </extLst>
    </cfRule>
  </conditionalFormatting>
  <conditionalFormatting sqref="H10">
    <cfRule type="dataBar" priority="1">
      <dataBar>
        <cfvo type="num" val="0"/>
        <cfvo type="num" val="100"/>
        <color rgb="FF92D050"/>
      </dataBar>
      <extLst>
        <ext xmlns:x14="http://schemas.microsoft.com/office/spreadsheetml/2009/9/main" uri="{B025F937-C7B1-47D3-B67F-A62EFF666E3E}">
          <x14:id>{A1260988-C2EC-438D-9290-F372CE92A5B0}</x14:id>
        </ext>
      </extLst>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dataBar" id="{0B45F495-0FB3-4019-A07D-401CBE6C4BA3}">
            <x14:dataBar minLength="0" maxLength="100">
              <x14:cfvo type="num">
                <xm:f>0</xm:f>
              </x14:cfvo>
              <x14:cfvo type="num">
                <xm:f>100</xm:f>
              </x14:cfvo>
              <x14:negativeFillColor rgb="FFFF0000"/>
              <x14:axisColor rgb="FF000000"/>
            </x14:dataBar>
          </x14:cfRule>
          <xm:sqref>H6:H9</xm:sqref>
        </x14:conditionalFormatting>
        <x14:conditionalFormatting xmlns:xm="http://schemas.microsoft.com/office/excel/2006/main">
          <x14:cfRule type="dataBar" id="{75F89486-6B3A-4E2E-A801-B5A561047B43}">
            <x14:dataBar minLength="0" maxLength="100" gradient="0">
              <x14:cfvo type="num">
                <xm:f>0</xm:f>
              </x14:cfvo>
              <x14:cfvo type="num">
                <xm:f>100</xm:f>
              </x14:cfvo>
              <x14:negativeFillColor rgb="FFFF0000"/>
              <x14:axisColor rgb="FF000000"/>
            </x14:dataBar>
          </x14:cfRule>
          <xm:sqref>H6:H9</xm:sqref>
        </x14:conditionalFormatting>
        <x14:conditionalFormatting xmlns:xm="http://schemas.microsoft.com/office/excel/2006/main">
          <x14:cfRule type="dataBar" id="{350159B6-0C62-441E-A815-712135A8E59A}">
            <x14:dataBar minLength="0" maxLength="100">
              <x14:cfvo type="num">
                <xm:f>0</xm:f>
              </x14:cfvo>
              <x14:cfvo type="num">
                <xm:f>100</xm:f>
              </x14:cfvo>
              <x14:negativeFillColor rgb="FFFF0000"/>
              <x14:axisColor rgb="FF000000"/>
            </x14:dataBar>
          </x14:cfRule>
          <xm:sqref>H10</xm:sqref>
        </x14:conditionalFormatting>
        <x14:conditionalFormatting xmlns:xm="http://schemas.microsoft.com/office/excel/2006/main">
          <x14:cfRule type="dataBar" id="{A1260988-C2EC-438D-9290-F372CE92A5B0}">
            <x14:dataBar minLength="0" maxLength="100" gradient="0">
              <x14:cfvo type="num">
                <xm:f>0</xm:f>
              </x14:cfvo>
              <x14:cfvo type="num">
                <xm:f>100</xm:f>
              </x14:cfvo>
              <x14:negativeFillColor rgb="FFFF0000"/>
              <x14:axisColor rgb="FF000000"/>
            </x14:dataBar>
          </x14:cfRule>
          <xm:sqref>H10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Client Info</vt:lpstr>
      <vt:lpstr>Gap Analysis_Summary</vt:lpstr>
      <vt:lpstr>4.Context of the organization</vt:lpstr>
      <vt:lpstr>5.Leadership</vt:lpstr>
      <vt:lpstr>6.Planning</vt:lpstr>
      <vt:lpstr>7.Support</vt:lpstr>
      <vt:lpstr>8.Operation</vt:lpstr>
      <vt:lpstr>9.Performance evaluation</vt:lpstr>
      <vt:lpstr>10.Improvement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2021-06-09T16:35:30Z</dcterms:modified>
</cp:coreProperties>
</file>