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codeName="ThisWorkbook" defaultThemeVersion="166925"/>
  <mc:AlternateContent xmlns:mc="http://schemas.openxmlformats.org/markup-compatibility/2006">
    <mc:Choice Requires="x15">
      <x15ac:absPath xmlns:x15ac="http://schemas.microsoft.com/office/spreadsheetml/2010/11/ac" url="C:\Users\tuntiyan\OneDrive - British Standards Institution\Desktop\Pub Kring\15.Tooling\25.Social\"/>
    </mc:Choice>
  </mc:AlternateContent>
  <xr:revisionPtr revIDLastSave="0" documentId="8_{07AB7219-CD02-4474-8A2E-B6353BD3A949}" xr6:coauthVersionLast="47" xr6:coauthVersionMax="47" xr10:uidLastSave="{00000000-0000-0000-0000-000000000000}"/>
  <bookViews>
    <workbookView xWindow="-108" yWindow="-108" windowWidth="23256" windowHeight="12576" tabRatio="799" firstSheet="1" activeTab="1" xr2:uid="{BDEE1EC5-AE43-4F0B-8160-B7648DC2DE00}"/>
  </bookViews>
  <sheets>
    <sheet name="Cover page" sheetId="51" r:id="rId1"/>
    <sheet name="CSR Summary" sheetId="30" r:id="rId2"/>
    <sheet name="Labor" sheetId="36" r:id="rId3"/>
    <sheet name="Safety" sheetId="60" r:id="rId4"/>
    <sheet name="Environmental" sheetId="61" r:id="rId5"/>
    <sheet name="Ethics" sheetId="62" r:id="rId6"/>
  </sheets>
  <externalReferences>
    <externalReference r:id="rId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62" l="1"/>
  <c r="D26" i="62"/>
  <c r="E18" i="61"/>
  <c r="D18" i="61"/>
  <c r="E25" i="60"/>
  <c r="D25" i="60"/>
  <c r="E20" i="61" l="1"/>
  <c r="B4" i="30" s="1"/>
  <c r="E28" i="62"/>
  <c r="B5" i="30" s="1"/>
  <c r="E27" i="60"/>
  <c r="B3" i="30" s="1"/>
  <c r="E32" i="51"/>
  <c r="E31" i="51"/>
  <c r="E30" i="51"/>
  <c r="E29" i="51"/>
  <c r="E33" i="51" s="1"/>
  <c r="E35" i="36" l="1"/>
  <c r="D35" i="36"/>
  <c r="E37" i="36" l="1"/>
  <c r="B2"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D2" authorId="0" shapeId="0" xr:uid="{92309B67-8834-4009-8AD7-784DA44EB5C0}">
      <text>
        <r>
          <rPr>
            <b/>
            <sz val="10"/>
            <color indexed="81"/>
            <rFont val="Tahoma"/>
            <family val="2"/>
          </rPr>
          <t xml:space="preserve">Applicability Help Screen
</t>
        </r>
        <r>
          <rPr>
            <sz val="10"/>
            <color indexed="81"/>
            <rFont val="Tahoma"/>
            <family val="2"/>
          </rPr>
          <t>0 = Non-compliance
1 = Full compliance</t>
        </r>
      </text>
    </comment>
    <comment ref="E2" authorId="1" shapeId="0" xr:uid="{BC824EBD-98F0-4704-B4CD-207EE218B466}">
      <text>
        <r>
          <rPr>
            <b/>
            <sz val="10"/>
            <color indexed="81"/>
            <rFont val="Tahoma"/>
            <family val="2"/>
          </rPr>
          <t xml:space="preserve">This column indicates either compliance or non-compliance:
</t>
        </r>
        <r>
          <rPr>
            <sz val="10"/>
            <color indexed="81"/>
            <rFont val="Tahoma"/>
            <family val="2"/>
          </rPr>
          <t xml:space="preserve">
1=สอดคล้อง
0=ไม่สอดคล้อง</t>
        </r>
      </text>
    </comment>
    <comment ref="F2" authorId="0" shapeId="0" xr:uid="{F03A464C-B928-45CC-B93E-DBC1CC07A90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D2" authorId="0" shapeId="0" xr:uid="{8C5E09BB-4793-4540-BD63-CF3A57CC584F}">
      <text>
        <r>
          <rPr>
            <b/>
            <sz val="10"/>
            <color indexed="81"/>
            <rFont val="Tahoma"/>
            <family val="2"/>
          </rPr>
          <t xml:space="preserve">Applicability Help Screen
</t>
        </r>
        <r>
          <rPr>
            <sz val="10"/>
            <color indexed="81"/>
            <rFont val="Tahoma"/>
            <family val="2"/>
          </rPr>
          <t xml:space="preserve">
0 = Non-compliance
1 = Full compliance</t>
        </r>
      </text>
    </comment>
    <comment ref="E2" authorId="1" shapeId="0" xr:uid="{A425821F-EB96-4FC5-BB5D-83504EEFD5A3}">
      <text>
        <r>
          <rPr>
            <b/>
            <sz val="10"/>
            <color indexed="81"/>
            <rFont val="Tahoma"/>
            <family val="2"/>
          </rPr>
          <t xml:space="preserve">This column indicates either compliance or non-compliance:
</t>
        </r>
        <r>
          <rPr>
            <sz val="10"/>
            <color indexed="81"/>
            <rFont val="Tahoma"/>
            <family val="2"/>
          </rPr>
          <t xml:space="preserve">
1=สอดคล้อง
0=ไม่สอดคล้อง</t>
        </r>
      </text>
    </comment>
    <comment ref="F2" authorId="0" shapeId="0" xr:uid="{32966D58-FE62-4D2A-B973-67A937A3B39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D2" authorId="0" shapeId="0" xr:uid="{5C516147-C2D3-408E-A635-470E67C9D70D}">
      <text>
        <r>
          <rPr>
            <b/>
            <sz val="10"/>
            <color indexed="81"/>
            <rFont val="Tahoma"/>
            <family val="2"/>
          </rPr>
          <t xml:space="preserve">Applicability Help Screen
</t>
        </r>
        <r>
          <rPr>
            <sz val="10"/>
            <color indexed="81"/>
            <rFont val="Tahoma"/>
            <family val="2"/>
          </rPr>
          <t xml:space="preserve">
0 = Non-compliance
1 = Full compliance</t>
        </r>
      </text>
    </comment>
    <comment ref="E2" authorId="1" shapeId="0" xr:uid="{B5538523-833E-49D2-92B8-F3DD4B7C3193}">
      <text>
        <r>
          <rPr>
            <b/>
            <sz val="10"/>
            <color indexed="81"/>
            <rFont val="Tahoma"/>
            <family val="2"/>
          </rPr>
          <t xml:space="preserve">This column indicates either compliance or non-compliance:
</t>
        </r>
        <r>
          <rPr>
            <sz val="10"/>
            <color indexed="81"/>
            <rFont val="Tahoma"/>
            <family val="2"/>
          </rPr>
          <t xml:space="preserve">
1=สอดคล้อง
0=ไม่สอดคล้อง</t>
        </r>
      </text>
    </comment>
    <comment ref="F2" authorId="0" shapeId="0" xr:uid="{F83024FE-632C-4FD8-BFC2-F287B44B7AB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D2" authorId="0" shapeId="0" xr:uid="{63238891-4A9B-4469-9D37-E9B31A3EF277}">
      <text>
        <r>
          <rPr>
            <b/>
            <sz val="10"/>
            <color indexed="81"/>
            <rFont val="Tahoma"/>
            <family val="2"/>
          </rPr>
          <t xml:space="preserve">Applicability Help Screen
</t>
        </r>
        <r>
          <rPr>
            <sz val="10"/>
            <color indexed="81"/>
            <rFont val="Tahoma"/>
            <family val="2"/>
          </rPr>
          <t xml:space="preserve">
0 = Non-compliance
1 = Full compliance</t>
        </r>
      </text>
    </comment>
    <comment ref="E2" authorId="1" shapeId="0" xr:uid="{7327F1DC-3B2E-4BE2-AD77-9F29701F5DBA}">
      <text>
        <r>
          <rPr>
            <b/>
            <sz val="10"/>
            <color indexed="81"/>
            <rFont val="Tahoma"/>
            <family val="2"/>
          </rPr>
          <t xml:space="preserve">This column indicates either compliance or non-compliance:
</t>
        </r>
        <r>
          <rPr>
            <sz val="10"/>
            <color indexed="81"/>
            <rFont val="Tahoma"/>
            <family val="2"/>
          </rPr>
          <t xml:space="preserve">
1=สอดคล้อง
0=ไม่สอดคล้อง</t>
        </r>
      </text>
    </comment>
    <comment ref="F2" authorId="0" shapeId="0" xr:uid="{1DFFAB79-C03E-44AD-A256-8262CB0735A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sharedStrings.xml><?xml version="1.0" encoding="utf-8"?>
<sst xmlns="http://schemas.openxmlformats.org/spreadsheetml/2006/main" count="238" uniqueCount="205">
  <si>
    <r>
      <t>CSR Assessment</t>
    </r>
    <r>
      <rPr>
        <b/>
        <sz val="11"/>
        <rFont val="Tahoma"/>
        <family val="2"/>
      </rPr>
      <t xml:space="preserve"> Report</t>
    </r>
  </si>
  <si>
    <t xml:space="preserve"> รายงานการตรวจประเมินตามข้อกำหนด CSR</t>
  </si>
  <si>
    <t xml:space="preserve"> Company information (ข้อมูลบริษัท) : </t>
  </si>
  <si>
    <t>Company name (ชื่อบริษัท) :</t>
  </si>
  <si>
    <t>Address (ที่อยู่) :</t>
  </si>
  <si>
    <t>Telephone (โทรศัพท์) :</t>
  </si>
  <si>
    <t>Fax (โทรสาร) :</t>
  </si>
  <si>
    <t xml:space="preserve">Contact person name / e-mail / phone (ชื่อ / e-mail / โทรศัพท์ ผู้ติดต่อ) :  </t>
  </si>
  <si>
    <t>Labor (ด้านแรงงาน) :</t>
  </si>
  <si>
    <t>Environmental  (ด้านสิ่งแวดล้อม) :</t>
  </si>
  <si>
    <t>Health &amp; Safety (ด้านอาชีวอนามัยและความปลอดภัย) :</t>
  </si>
  <si>
    <t>Number of workers :</t>
  </si>
  <si>
    <t>Total</t>
  </si>
  <si>
    <t>Male</t>
  </si>
  <si>
    <t>Female</t>
  </si>
  <si>
    <t>Certification:</t>
  </si>
  <si>
    <t>Labor</t>
  </si>
  <si>
    <t>Environmental</t>
  </si>
  <si>
    <t>Health &amp; Safety</t>
  </si>
  <si>
    <t>Others</t>
  </si>
  <si>
    <t>Audit result (complete by company)</t>
  </si>
  <si>
    <t>Audit date:</t>
  </si>
  <si>
    <t>Audit team:</t>
  </si>
  <si>
    <t>Ethics</t>
  </si>
  <si>
    <t xml:space="preserve">Evaluation score (ผลการประเมิน) </t>
  </si>
  <si>
    <t>Level Score:</t>
  </si>
  <si>
    <t>Score</t>
  </si>
  <si>
    <t>Passed</t>
  </si>
  <si>
    <t>Not Passed</t>
  </si>
  <si>
    <t>Required action</t>
  </si>
  <si>
    <t xml:space="preserve"> - Labor</t>
  </si>
  <si>
    <t xml:space="preserve"> - Environmental </t>
  </si>
  <si>
    <t xml:space="preserve"> - Health and Safety </t>
  </si>
  <si>
    <t xml:space="preserve"> - Ethics</t>
  </si>
  <si>
    <t>Total Score</t>
  </si>
  <si>
    <t>Approved by :</t>
  </si>
  <si>
    <t>HR. Manager</t>
  </si>
  <si>
    <t>CSR MR</t>
  </si>
  <si>
    <t>Supply Chain Manager</t>
  </si>
  <si>
    <t xml:space="preserve">Date </t>
  </si>
  <si>
    <t>CSR Audit</t>
  </si>
  <si>
    <t>% Compliance</t>
  </si>
  <si>
    <t>Health and Safety</t>
  </si>
  <si>
    <t>Element</t>
  </si>
  <si>
    <t>Audit Check</t>
  </si>
  <si>
    <t>TH</t>
  </si>
  <si>
    <t xml:space="preserve">Applicability </t>
  </si>
  <si>
    <t>Compliance</t>
  </si>
  <si>
    <t>Auditor's Notes</t>
  </si>
  <si>
    <t>Freely Chosen Employment (อิสระในการเลือกทำงาน)</t>
  </si>
  <si>
    <t>There are no forced,  involuntary prison labor, slavery</t>
  </si>
  <si>
    <t>ไม่มีแรงงานบังคับ, นักโทษ, ทาส</t>
  </si>
  <si>
    <t>All work will be voluntary, and workers shall be free to leave upon reasonable notice</t>
  </si>
  <si>
    <t>ใช้แรงงานสมัครใจ และลูกจ้างสามารถลาออกได้โดยชี้แจงเป็นลายลักษณ์อักษร</t>
  </si>
  <si>
    <t xml:space="preserve">Workers shall not be required to hand over government-issued identification, passports or work permits to the Participant or Labor Agent as a condition of employment </t>
  </si>
  <si>
    <t>ไม่ยึดบัตรประชาชนหรือพาสปอร์ตตัวจริงของลูกจ้าง เป็นเงื่อนไขในการจ้างงาน</t>
  </si>
  <si>
    <t xml:space="preserve">Workers are not required to pay fees, deposits or debt repayments for their employment </t>
  </si>
  <si>
    <t>ไม่เก็บเงินค่าธรรมเนียม, เงินมัดจำ จากลูกจ้าง</t>
  </si>
  <si>
    <t xml:space="preserve">Is any restriction placed on employees' freedom of movement and leaving after working hours? </t>
  </si>
  <si>
    <t>มีการหวงห้ามเสรีภาพในการเคลื่อนไหวของบุคคล และห้ามออกจากพื้นที่ทำงานหรือสถานประกอบกิจการหลังจากสิ้นสุดชั่วโมงทำงานหรือไม่</t>
  </si>
  <si>
    <t>Are employees required to make deposits of money or valuable items to secure work or in return for any work related items?</t>
  </si>
  <si>
    <t>มีการร้องของให้พนักงานฝากเงินหรือทรัพย์สินที่มีค่าเพื่อเป็นหลักประกันการทำงานหรือไม่</t>
  </si>
  <si>
    <t>Freedom of Association  (อิสระในการมีส่วนร่วม สมาคม)</t>
  </si>
  <si>
    <t>Is there any employee organization established as legal?</t>
  </si>
  <si>
    <t>มีการจัดตั้งองค์กรลูกจ้างในสถานประกอบกิจการตามกฎหมายกำหนดหรือไม่</t>
  </si>
  <si>
    <t>Do employees elect their welfare committee?</t>
  </si>
  <si>
    <t>Are regularly meeting between employee's welfare representative and management and are meeting minutes recorded?</t>
  </si>
  <si>
    <t>คณะกรรมการสวัสดิการและผู้บริหารมีการประชุมเป็นประจำรือไม่ และมีบันทึกการประชุมหรือไม่</t>
  </si>
  <si>
    <t>Children and young employees/workers (เด็กและแรงงานผู้เยาว์)</t>
  </si>
  <si>
    <t>Child labor; under the age of 15 is not to be used in any stage of manufacturing</t>
  </si>
  <si>
    <t>ไม่ใช้แรงงานเด็ก; อายุต่ำกว่า 15 ปี ทำงานในทุกกิจกรรมในโรงงาน</t>
  </si>
  <si>
    <t>Is there have any employees/workers at this site, above the legal minimum age of employment but under the age of 18?</t>
  </si>
  <si>
    <t>คุณมีพนักงานที่มีอายุเกินกว่าที่กฎหมายกำหนดแต่ไม่ถึง 18 ปีหรือไม่</t>
  </si>
  <si>
    <t>Workers under the age of 18 shall not perform work that is likely to jeopardize the health or safety of young workers</t>
  </si>
  <si>
    <t>ไม่ให้แรงงานที่มีอายุต่ำกว่า 18  ทำงานที่อาจเป็นอันตรายต่อแรงงานเยาวชน</t>
  </si>
  <si>
    <t>Is there have personnel records which include copies of evidence of the date of birth of each employee/worker at this site?</t>
  </si>
  <si>
    <t>มีบันทึกส่วนตัวของพนักงานซึ่งรวมถึงสำเนาหลักฐานของวันเดือนปีเกิดของพนักงานแต่ละคนหรือไม่</t>
  </si>
  <si>
    <t>Other</t>
  </si>
  <si>
    <t>อื่น ๆ</t>
  </si>
  <si>
    <t>Wage and Benefit (ค่าจ้างและผลตอบแทน)</t>
  </si>
  <si>
    <t>Compensation paid to workers shall comply with all applicable wage laws, including those relating to minimum wages and overtime hours.</t>
  </si>
  <si>
    <t>ค่าตอบแทนที่จ่ายให้ลูกจ้าง ต้องเป็นไปตามที่กฎหมายกำหนด ซึ่งรวมถึง อัตราค่าจ้างขั้นต่ำ, อัตราการจ่ายค่าล่วงเวลา ตามที่กฎหมายกำหนด</t>
  </si>
  <si>
    <t>The wages are paid in a timely manner; regularly and fully in legal tender.</t>
  </si>
  <si>
    <t>มีการจ่ายค่าจ้างตรงเวลาอย่างสม่ำเสมอและครบถ้วนตามกฎหมาย</t>
  </si>
  <si>
    <t>The workers with the legally mandated benefits that are legally granted.</t>
  </si>
  <si>
    <t>มีสวัสดิการที่ได้รับตามกฎหมายหรือไม่</t>
  </si>
  <si>
    <t>The deductions are only taken under the conditions and to the extent prescribed by the law.</t>
  </si>
  <si>
    <t>การหักเงินจะดำเนินการภายใต้เงื่อนไขและตามขอบเขตที่กฎหมายกำหนดเท่านั้น</t>
  </si>
  <si>
    <t>Working Hours (ชั่วโมงการทำงาน)</t>
  </si>
  <si>
    <t xml:space="preserve">The regular working hours does not exceed 48 hours per week. </t>
  </si>
  <si>
    <t>ชั่วโมงการทำงานปกติไม่เกิน 48 ชั่วโมงต่อสัปดาห์</t>
  </si>
  <si>
    <t xml:space="preserve">The working hours in a workweeks does not exceed 60 hours. Except in emergency or unusual situations. </t>
  </si>
  <si>
    <t>ชั่วโมงการทำงานต่อสัปดาห์ ต้องไม่เกิน 60 ชม. ยกเว้นกรณีฉุกเฉิน หรือสถานการณ์ที่ไม่ปกติ</t>
  </si>
  <si>
    <t>Workers shall be allowed at least one day off per seven-day week.</t>
  </si>
  <si>
    <t>ลูกจ้าง ต้องได้รับวันหยุดอย่างน้อย 1 วัน ใน 1 สัปดาห์</t>
  </si>
  <si>
    <t>Workers are allowed legally mandated breaks, holidays and vacation days to which they are leglly entitled.</t>
  </si>
  <si>
    <t>ลูกจ้างต้องได้รับสิทธิตามกฎหมาย ในเวลาพัก วันหยุดนักขัตฤกษ์ วันหยุดพักผ่อน</t>
  </si>
  <si>
    <t>Humane Treatment (การปฏิบัติต่อแรงงานอย่างมีมนุษยธรรม)</t>
  </si>
  <si>
    <t>The Participant's disciplinary policies and procedures shall be clearly defined and communicated to workers</t>
  </si>
  <si>
    <t>ต้องกำหนดนโยบายและขั้นตอนการลงโทษที่ชัดเจน และสื่อสารไปยังลูกจ้าง</t>
  </si>
  <si>
    <t>There is to be no harsh and inhumane treatment, including any sexual harassment, sexual abuse, corporal punishment, mental or physical coercion or verbal abuse of workers: nor is there to be the threat of any such treatment.</t>
  </si>
  <si>
    <t>ไม่ปฏิบัติต่อลูกจ้างอย่างไร้มนุษยธรรม รวมถึงการล่วงละเมิดทางเพศ ไม่ลงโทษโดยการทำร้ายร่างกาย จิตใจ หรือการบังคับ ขู่เข็ญ หรือดุด่า หรือโดยวิธีอื่น ๆ ที่คล้ายกัน</t>
  </si>
  <si>
    <t>Non-Discrimination (ไม่เลือกปฏิบัติ)</t>
  </si>
  <si>
    <t>Companies shall not engage in discrimination based on race, color, age, gender, sexual orientation, ethnicity, disability, pregnancy, religion, political affiliation, union membership or marital status in hiring and employment practices such as promotions, rewards, and access to training.</t>
  </si>
  <si>
    <t>ไม่เลือกปฎิบัติต่อลูกจ้างในเรื่อง เชื้อชาติ, สีผิว, อายุ, เพศ, ความพิการ, การตั้งครรภ์, ศาสนา, การเมือง, การเป็นสมาชิกสหภาพแรงงาน หรือสถานภาพสมรส ในการจ้างงาน, การเลื่อนขั้น เลื่อนตำแหน่ง, การให้รางวัล และการเข้าถึงการฝึกอบรม</t>
  </si>
  <si>
    <t xml:space="preserve">% Compliance with this aspect = </t>
  </si>
  <si>
    <t xml:space="preserve">Audit Check </t>
  </si>
  <si>
    <t>Occupational Safety (ความปลอดภัยในการทำงาน)</t>
  </si>
  <si>
    <t>Worker exposure to potential safety hazards (e.g., electrical and other energy sources, fire, vehicles, and fall hazards) are to be controlled through proper design, engineering and administrative controls, preventative maintenance and safe work procedures, and ongoing safety training.</t>
  </si>
  <si>
    <t>จุดที่อาจเป็นอันตรายต่อลูกจ้าง (เช่น ไฟฟ้า และแหล่งพลังงานอื่นๆ, ไฟไหม้, ยานพาหนะ, การลื่น, เลื่อน, การทำให้ล้ม และอันตรายจากการตกของสิ่งของ) ต้องได้รับการแก้ไขและป้องกันอย่างเหมาะสม มีวิธีปฏิบัติงานอย่างปลอดภัย และมีการฝึกอบรมเรื่องความปลอดภัยอย่างต่อเนื่อง</t>
  </si>
  <si>
    <t>Appropriate Personal Protective Equipment (PPE) is consistently and correctly used where hazards cannot be adequately controlled.</t>
  </si>
  <si>
    <t>ต้องมีอุปกรณ์ป้องกันภัยส่วนบุคคล PPE อย่างเหมาะสม ในจุดที่ไม่สามารถควบคุมอันตรายที่จะเกิดขึ้นได้</t>
  </si>
  <si>
    <t>Emergency Preparedness  (การเตรียมแผนภาวะฉุกเฉิน)</t>
  </si>
  <si>
    <t>The facility has installed an adequate amount of and properly working firefighting equipment.</t>
  </si>
  <si>
    <t>สถานประกอบการได้ติดตั้งอุปกรณ์ดับเพลิงในปริมาณที่เพียงพอและใช้งานได้อย่างเหมาะสม</t>
  </si>
  <si>
    <t>The facility ensures that escape routes, aisles and emergency exits in the production site are not blocked, easily accessible and clearly marked.</t>
  </si>
  <si>
    <t>สถานประกอบการช่วยให้มั่นใจได้ว่าทางหนีทางเดินและทางออกฉุกเฉินในสถานที่ผลิตจะไม่ถูกกีดขวางเข้าถึงได้ง่ายและมีการทำเครื่องหมายไว้อย่างชัดเจน</t>
  </si>
  <si>
    <t>The facility ensures evacuations plans meet legal requirements and that these plans are  posted in relevant places so workers can see and understand them.</t>
  </si>
  <si>
    <t>แผนผังเส้นทางอพยพหนีไฟติดไว้ทุกพื้นที่ มองเห็นชัดเจนและเข้าใจได้</t>
  </si>
  <si>
    <t>Designated emergency plan, response procedure, employee notification, evacuation procedure, recovery plan, worker training and drills.</t>
  </si>
  <si>
    <t>มีการกำหนดแผนฉุกเฉิน ขั้นตอนการตอบสนอง ขั้นตอนการแจ้งเตือนพนักงาน การอพยพ แผนฟื้นฟู การฝึกอบรมและฝึกปฏิบัติให้กับลูกจ้าง</t>
  </si>
  <si>
    <t>Occupational Injury and Illness  (การบาดเจ็บและเจ็บป่วยจากการทำงาน)</t>
  </si>
  <si>
    <t>Procedure and systems are to be in place to prevent, manage, track and report occupational injury and illness.</t>
  </si>
  <si>
    <t>มีขั้นตอนและระบบในการป้องกัน จัดการ วัดผล และรายงานการบาดเจ็บและการเจ็บป่วยจากการทำงาน</t>
  </si>
  <si>
    <t>Industrial Hygiene (สุขศาสตร์)</t>
  </si>
  <si>
    <t>Workers exposure to chemical, biological and physical agents is to be identified, evaluated and controlled.</t>
  </si>
  <si>
    <t>ชี้บ่ง ประเมิน และควบคุม อันตรายอันอาจเกิดขึ้นกับลูกจ้าง ที่เกี่ยวกับสารเคมี ชีวภาพ และกายภาพ</t>
  </si>
  <si>
    <t>Engineering or administrative controls must be used to control over exposures.</t>
  </si>
  <si>
    <t>ต้องมีการควบคุมทางวิศวกรรมและการจัดการ ในอันตรายที่อาจเกิดขึ้นต่อสุขภาพลูกจ้าง</t>
  </si>
  <si>
    <t>When hazards connot be adequately controlled by such means, worker health is to be protected by appropriate personal protective equipment programs.</t>
  </si>
  <si>
    <t>กรณีอันตรายนั้นไม่สามารถควบคุมได้เพียงพอ ต้องจัดหาอุปกรณ์ป้องกันภัยส่วนบุคคล (PPE) ให้</t>
  </si>
  <si>
    <t>Physically Demanding Work  (การยศาสตร์)</t>
  </si>
  <si>
    <t>Workers exposure to the harzards of physically demanding tasks, including manual material handling and heavy or repetitive lifting, prolonged standing and highly repetitive or forceful assembly tasks is to be identified, evaluated and controlled.</t>
  </si>
  <si>
    <t>ต้องชี้บ่ง ประเมิน และควบคุมอันตรายทางการยศาสตร์ รวมถึงต้องมีคู่มือการยกของหนัก หรือการทำงานในท่าซ้ำๆ การลากของหนัก การเคลื่อนย้ายของหนัก</t>
  </si>
  <si>
    <t>Machine Safeguarding  (เครื่องป้องกันอันตรายเกี่ยวกับเครื่องจักร)</t>
  </si>
  <si>
    <t xml:space="preserve">Production and other machinery is to be evaluated for safety hazards. </t>
  </si>
  <si>
    <t>ประเมินอันตรายจากการทำงานกับเครื่องจักรในกระบวนการผลิตหรือเครื่องจักรอื่น ๆ</t>
  </si>
  <si>
    <t>Physical guards, interlocks and barriers are to be provided and properly maintained where machinery presents an injury hazard to workers.</t>
  </si>
  <si>
    <t>จัดหาเครื่องป้องกันอันตรายต่อร่างกาย (guard) และบำรุงรักษาเครื่องจักร (PM) ที่อาจทำให้เกิดอันตรายจากการบาดเจ็บของลูกจ้าง</t>
  </si>
  <si>
    <t>Sanitation, Food, and Housing (สุขอนามัย อาหาร และที่พัก)</t>
  </si>
  <si>
    <t>Workers are to be provided with ready access to clean toilet facilities, potable water and sanitary food preparation, storage, and eating facilities.</t>
  </si>
  <si>
    <t>จัดหาห้องส้วม น้ำดื่ม และที่จัดเดรียมอาหาร ที่จัดเก็บอาหาร และสถานที่รับประทานอาหาร ที่ถูกสุขลักษณะ</t>
  </si>
  <si>
    <t>Workers dormitories provided by the company is to be maintained clean and safe, and provided with appropriate emergency exit and adequate ventilation and reasonable personal space along with reasonable entry and exit privileges.</t>
  </si>
  <si>
    <t>หอพักลูกจ้างที่จัดให้โดยบริษัท ต้องสะอาด ปลอดภัย และมีทางออกฉุกเฉิน และการระบายอากาศ และมีพื้นที่ภายในห้องเหมาะสม</t>
  </si>
  <si>
    <t>Environmental Permits and Reporting (การปฎิบัติและการรายงานสิ่งแวดล้อมตามกฎหมาย)</t>
  </si>
  <si>
    <t xml:space="preserve">All required environmental permits approvals and registrations are to be obtained, maintained and kept current and their operational and reporting requirements to be followed. </t>
  </si>
  <si>
    <t>มีการจัดการสิ่งแวดล้อมตามที่กฎหมายกำหนด และเก็บใบอนุญาตไว้เป็นหลักฐาน รวมถึงการจัดการและการรายงานสิ่งแวดล้อมตามที่กฎหมายกำหนด</t>
  </si>
  <si>
    <t>Pollution Prevention and Resource Reduction (การป้องกันมลพิษและการลดการใช้ทรัพยากร)</t>
  </si>
  <si>
    <t>Established adequate and effective programs, including targets, to : a) eliminate, reduce or control pollution (emissions, discharges, wastes) and b) conserve resources (energy, water, materials) in place.</t>
  </si>
  <si>
    <t>จัดทำโครงการ ที่มีเป้าหมายเพื่อ ก) กำจัด ลดปริมาณ ควบคุม มลภาวะ (การแพร่กระจาย การปลดปล่อย การสิ้นเปลือง) และ ข) ประหยัดทรัพยากร (พลังงาน น้ำ วัตถุดิบ)</t>
  </si>
  <si>
    <t>Hazardous Substances (สารเคมีอันตราย)</t>
  </si>
  <si>
    <t xml:space="preserve">Hazardous materials including wastes are properly categorized, labeled, handled, stored, transported and disposed using government-approved/licensed vendors as per laws. </t>
  </si>
  <si>
    <t>มีการคัดแยก ชี้บ่ง เคลื่อนย้าย จัดเก็บ ขนส่ง และกำจัด วัตถุดิบที่เป็นอันตราย รวมถึงของเสียอันตราย โดยผู้ประกอบการกำจัดที่ได้รับอนุญาตตามที่กฎหมายกำหนด</t>
  </si>
  <si>
    <t xml:space="preserve">Workers who work with hazardous substances are provided adequate and effective training. </t>
  </si>
  <si>
    <t>พนักงานที่ทำงานกับสารเคมีอันตราย ต้องได้รับการอบรมอย่างเพียงพอและมีประสิทธิภาพ</t>
  </si>
  <si>
    <t>Waste vendor (s) have been Audited to verify that waste is handled, stored and disposed of in accordance with regulation, permit conditions and contract requirements.</t>
  </si>
  <si>
    <t>มีการตรวจสอบผู้รับกำจัดของเสีย เพื่อทวนสอบถึงการปฏิบัติ การจัดเก็บ และการทำลาย สอดคล้องตามข้อกำหนดกฎหมาย และใบอนุญาต</t>
  </si>
  <si>
    <t>Wastewater and Solid Waste (น้ำเสีย และของเสีย)</t>
  </si>
  <si>
    <t>Wastewater and solid waste generated from operations, industrial processes and sanitation facilities are to be characterized, monitored, controlled and treated as required prior to discharge or disposal.</t>
  </si>
  <si>
    <t>เฝ้าระวัง ควบคุม และจัดการ น้ำเสียและของเสียที่เกิดจากกระบวนการผลิต และสาธารณูปโภค ก่อนปล่อยลงสู่ภายนอก หรือกำจัด</t>
  </si>
  <si>
    <t>Air Emissions (การปล่อยของเสียออกสู่อากาศ)</t>
  </si>
  <si>
    <t>Air emissions meet the discharge limits for regulated constituents.</t>
  </si>
  <si>
    <t>ค่าการปล่อยอากาศเสียต้องไม่เกินตามที่กฎหมายกำหนด</t>
  </si>
  <si>
    <t>Environmental noise levels are within regulatory limits.</t>
  </si>
  <si>
    <t>ระดับเสียงของสภาวะแวดล้อมต้องไม่เกินค่าที่กฎหมายกำหนด</t>
  </si>
  <si>
    <t>Product Content Restrictions (การจำกัดปริมาณการใช้สารเคมี)</t>
  </si>
  <si>
    <t xml:space="preserve">Participants are to adhere to all applicable laws, regulations and customer requirements regarding prohibition or restriction of specific substances, including labeling for recycling and disposal. </t>
  </si>
  <si>
    <t>ต้องปฏิบัติตามกฎหมาย ระเบียบ และความต้องการลูกค้าที่เกี่ยวข้องกับการห้ามหรือการจำกัด การใช้สารที่กำหนด รวมถึงติดฉลากการนำมาใช้ซ้ำหรือการกำจัด</t>
  </si>
  <si>
    <t>Business Intergrity (การยึดหลักคุณธรรมในการดำเนินธุรกิจ)</t>
  </si>
  <si>
    <t>Adequate and effective code of business ethics or standards of business conduct, endorsed by senior management is established.</t>
  </si>
  <si>
    <t>มีการกำหนดระเบียบปฏิบัติทางธุรกิจของบริษัทในเรื่องจริยธรรมในการดำเนินธุรกิจ ลงนามโดยผู้บริหารระดับสูง</t>
  </si>
  <si>
    <t>All employees are provided adequate and effective communication/training on the code of ethical conduct.</t>
  </si>
  <si>
    <t>พนักงานทั้งหมดต้องได้รับการสื่อสาร/ฝึกอบรม ในเรื่องระเบียบปฏิบัติเรื่องจริยธรรมอย่างเหมาะสมและเพียงพอ</t>
  </si>
  <si>
    <t>Business ethics/integrity procedures are communicated effectively to all subcontractors, suppliers, business partners and relevant parties.</t>
  </si>
  <si>
    <t>มีการสื่อสารระเบียบปฎิบัติเรื่องจริยธรรมในการดำเนินธุรกิจ ไปยังผู้รับจ้างช่วง ผู้ขาย คู่ค้า และผู้ที่เกี่ยวข้อง</t>
  </si>
  <si>
    <t>No Improper Advantage (การได้รับผลประโยชน์อย่างไม่เหมาะสม)</t>
  </si>
  <si>
    <t>Bribes or other means of obtaining undue or improper advantage are not to be offered or accepted.</t>
  </si>
  <si>
    <t>ต้องไม่นำเสนอหรือยอมรับการให้สินบนหรือวิธีการอื่นเพื่อให้ได้ผลประโยชน์มาอย่างไม่เหมาะสม</t>
  </si>
  <si>
    <t>Effective and written policy that ensures gifts to or from suppliers and customers is not excessive in cost is established.</t>
  </si>
  <si>
    <t>มีการกำหนดนโยบาย เพื่อให้มั่นใจว่าการรับของขวัญจากผู้ขาย และการให้ของขวัญลูกค้า ซึ่งมีมูลค่าไม่มากจนเกินไป</t>
  </si>
  <si>
    <t>Disclosure of Information (การเปิดเผยข้อมูล)</t>
  </si>
  <si>
    <t>Information regarding business activities, structure, financial situation and performance is to be sisclosed in accordance with applicable regulations and prevailing industry practices.</t>
  </si>
  <si>
    <t>ข้อมูลทางธุรกิจ โครงสร้าง สถานะทางการเงิน และผลการปฏิบัติงาน จะต้องถูกเปิดเผยตามระเบียบปฏิบัติทางธุรกิจ - การชำระภาษีอย่างถูกต้อง</t>
  </si>
  <si>
    <t>Intellectual Property  (ทรัพย์สินทางปัญญา)</t>
  </si>
  <si>
    <t>Intellectual property rights are to be respected; transfer of technology and know-how is to be done in a manner that protects intellectual property rights.</t>
  </si>
  <si>
    <t>ต้องเคารพสิทธิ ทรัพย์สินทางปัญญา เช่น เทคโนโลยี ความรู้  (ไม่ใช้ข้อมูลซอฟแวร์ที่ละเมิดลิขสิทธิ์ ไม่ลอกเลียนแบบผลิตภัณฑ์ผู้อื่นโดยผิดกฎหมาย)</t>
  </si>
  <si>
    <t>Fair Business, Advertising and Competition (การดำเนินธุรกิจ การโฆษณา และการแข่งขัน อย่างเป็นธรรม)</t>
  </si>
  <si>
    <t xml:space="preserve">Standards of fair business, advertising and competition are to be upheld. </t>
  </si>
  <si>
    <t>สนับสนุนการดำเนินธุรกิจ การโฆษณา และการแข่งขัน อย่างเป็นธรรม (ไม่เบลมคู่แข่งต่อหน้าลูกค้า ไม่โฆษณา หรือโอ้อวดสรรพคุณสินค้าของตนเกินจริง ไม่ละเลยต่อบริการหลังการขายที่ให้สัญญาไว้กับลูกค้า)</t>
  </si>
  <si>
    <t xml:space="preserve">Appropriate means to safeguard customer information must be available. </t>
  </si>
  <si>
    <t>รักษาข้อมูลลูกค้าด้วยวิธีการที่เหมาะสม (ให้พนักงานลงนามในสัญญาการรักษาข้อมูลความลับของลูกค้า)</t>
  </si>
  <si>
    <t>Protection of Identity (การรักษาความลับ)</t>
  </si>
  <si>
    <t xml:space="preserve">A way to confidentially report suspected ethical misconduct is available to workers and protects them from retaliation or other consequences. </t>
  </si>
  <si>
    <t>ช่องทางในการแจ้งพฤติกรรมที่ผิดจริยธรรม และวิธีที่จะทำให้มั่นใจว่าพวกเขาเหล่านั้นจะไม่มีผลกระทบใด ๆ จากการร้องเรียนนั้น ๆ</t>
  </si>
  <si>
    <t>Responsible sourcing of Minirals (จัดหาทรัพยากรแร่ธาตุด้วยสำนึกรับผิดชอบ)</t>
  </si>
  <si>
    <t>A policy to reasonably assure that purchasing of the 3TG minerals does not directly or indirectly finance armed groups that are perpetrators of serious human rights abuses in the Democratic Republic of Congo or surrounding countries with an effective procedures.</t>
  </si>
  <si>
    <t>มีนโนบายที่ทำให้แน่ใจได้ว่าไม่มีการซื้อแร่แทนทาลัม ดีบุก ทังสเตน และทองคำ จากกลุ่มติดอาวุธที่ละเมิด สิทธิมนุษยชนอย่างร้ายแรง ในสาธารณรัฐประชาธิปไตยคองโก หรือประเทศที่อยู่ติดกัน ทั้งทางตรงและทางอ้อม</t>
  </si>
  <si>
    <t>Privacy (ความเป็นส่วนตัว)</t>
  </si>
  <si>
    <t>Participants are to commit to protecting the reasonable privacy expectations of personal information of everyone they do business with, including suppliers, customers, consumers and employees.</t>
  </si>
  <si>
    <t>ห้คำมั่นที่จะปกป้องข้อมูลส่วนตัวของทุกคนที่ตนร่วมทำธุรกิจด้วย รวมทั้งผู้จัดส่งวัตถุดิบ ลูกค้าและพนักงาน</t>
  </si>
  <si>
    <t>Participants are to comply with privacy and information security laws and regulatory requirements when personal information is collected, stored, processed, transmitted and shared.</t>
  </si>
  <si>
    <t>ต้องปฏิบัติตามกฎหมายว่าด้วยเรื่อง ความปลอดภัยของข้อมูลและความเป็นส่วนตัวเมื่อดำเนินการเก็บข้อมูล บันทึก ประมวลผล ส่งผ่าน และนำไปแชร์ร่วมกัน</t>
  </si>
  <si>
    <t>Non-Retaliation (ปราศจากการแก้แค้น)</t>
  </si>
  <si>
    <t>Participants should have a communicated process for their personnel to be able to raise any concerns without fear of retaliation.</t>
  </si>
  <si>
    <t>ต้องมีกระบวนการติดต่อสื่อสารกันในการที่จะแจ้งปัญหาที่เกิดขึ้น โดยไม่ทำให้เกิด ความกลัวต่อการแก้แค้นใด ๆ ทั้งสิ้น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</si>
</sst>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3">
    <font>
      <sz val="11"/>
      <color theme="1"/>
      <name val="Calibri"/>
      <family val="2"/>
      <scheme val="minor"/>
    </font>
    <font>
      <sz val="10"/>
      <color theme="1"/>
      <name val="Tahoma"/>
      <family val="2"/>
    </font>
    <font>
      <sz val="10"/>
      <name val="Tahoma"/>
      <family val="2"/>
    </font>
    <font>
      <b/>
      <sz val="18"/>
      <name val="Tahoma"/>
      <family val="2"/>
    </font>
    <font>
      <b/>
      <sz val="10"/>
      <name val="Tahoma"/>
      <family val="2"/>
    </font>
    <font>
      <b/>
      <sz val="10"/>
      <color indexed="9"/>
      <name val="Tahoma"/>
      <family val="2"/>
    </font>
    <font>
      <sz val="9"/>
      <name val="Tahoma"/>
      <family val="2"/>
    </font>
    <font>
      <sz val="10"/>
      <name val="Arial"/>
      <family val="2"/>
    </font>
    <font>
      <b/>
      <sz val="8"/>
      <color indexed="81"/>
      <name val="Tahoma"/>
      <family val="2"/>
    </font>
    <font>
      <sz val="8"/>
      <color indexed="81"/>
      <name val="Tahoma"/>
      <family val="2"/>
    </font>
    <font>
      <b/>
      <sz val="10"/>
      <color indexed="81"/>
      <name val="Tahoma"/>
      <family val="2"/>
    </font>
    <font>
      <sz val="10"/>
      <color indexed="81"/>
      <name val="Tahoma"/>
      <family val="2"/>
    </font>
    <font>
      <u/>
      <sz val="11"/>
      <color theme="10"/>
      <name val="Calibri"/>
      <family val="2"/>
      <scheme val="minor"/>
    </font>
    <font>
      <b/>
      <sz val="10"/>
      <color rgb="FFC00000"/>
      <name val="Tahoma"/>
      <family val="2"/>
    </font>
    <font>
      <b/>
      <sz val="9"/>
      <name val="Tahoma"/>
      <family val="2"/>
    </font>
    <font>
      <sz val="9"/>
      <color theme="1"/>
      <name val="Tahoma"/>
      <family val="2"/>
    </font>
    <font>
      <i/>
      <sz val="9"/>
      <name val="Tahoma"/>
      <family val="2"/>
    </font>
    <font>
      <b/>
      <sz val="9"/>
      <color indexed="10"/>
      <name val="Tahoma"/>
      <family val="2"/>
    </font>
    <font>
      <b/>
      <i/>
      <sz val="9"/>
      <name val="Tahoma"/>
      <family val="2"/>
    </font>
    <font>
      <sz val="8"/>
      <name val="Calibri"/>
      <family val="2"/>
      <scheme val="minor"/>
    </font>
    <font>
      <b/>
      <sz val="10"/>
      <color theme="0"/>
      <name val="Tahoma"/>
      <family val="2"/>
    </font>
    <font>
      <sz val="8"/>
      <color theme="1"/>
      <name val="Tahoma"/>
      <family val="2"/>
    </font>
    <font>
      <sz val="11"/>
      <color theme="1"/>
      <name val="Calibri"/>
      <family val="2"/>
      <charset val="222"/>
      <scheme val="minor"/>
    </font>
    <font>
      <b/>
      <sz val="11"/>
      <color rgb="FF000000"/>
      <name val="Tahoma"/>
      <family val="2"/>
    </font>
    <font>
      <b/>
      <sz val="11"/>
      <name val="Tahoma"/>
      <family val="2"/>
    </font>
    <font>
      <sz val="14"/>
      <name val="BrowalliaUPC"/>
      <family val="2"/>
    </font>
    <font>
      <sz val="8"/>
      <color indexed="12"/>
      <name val="Tahoma"/>
      <family val="2"/>
    </font>
    <font>
      <sz val="8"/>
      <name val="Tahoma"/>
      <family val="2"/>
    </font>
    <font>
      <b/>
      <sz val="8"/>
      <name val="Tahoma"/>
      <family val="2"/>
    </font>
    <font>
      <b/>
      <sz val="8"/>
      <color indexed="8"/>
      <name val="Tahoma"/>
      <family val="2"/>
    </font>
    <font>
      <b/>
      <sz val="9"/>
      <color rgb="FFFFFFFF"/>
      <name val="Tahoma"/>
      <family val="2"/>
    </font>
    <font>
      <b/>
      <sz val="9"/>
      <color indexed="9"/>
      <name val="Tahoma"/>
      <family val="2"/>
    </font>
    <font>
      <u/>
      <sz val="10"/>
      <color theme="10"/>
      <name val="Tahoma"/>
      <family val="2"/>
    </font>
  </fonts>
  <fills count="9">
    <fill>
      <patternFill patternType="none"/>
    </fill>
    <fill>
      <patternFill patternType="gray125"/>
    </fill>
    <fill>
      <patternFill patternType="solid">
        <fgColor indexed="13"/>
        <bgColor indexed="64"/>
      </patternFill>
    </fill>
    <fill>
      <patternFill patternType="solid">
        <fgColor indexed="18"/>
        <bgColor indexed="64"/>
      </patternFill>
    </fill>
    <fill>
      <patternFill patternType="solid">
        <fgColor indexed="9"/>
        <bgColor indexed="64"/>
      </patternFill>
    </fill>
    <fill>
      <patternFill patternType="solid">
        <fgColor rgb="FFFFCC99"/>
        <bgColor indexed="64"/>
      </patternFill>
    </fill>
    <fill>
      <patternFill patternType="solid">
        <fgColor rgb="FFFF0000"/>
        <bgColor indexed="64"/>
      </patternFill>
    </fill>
    <fill>
      <patternFill patternType="solid">
        <fgColor theme="0"/>
        <bgColor indexed="64"/>
      </patternFill>
    </fill>
    <fill>
      <patternFill patternType="solid">
        <fgColor rgb="FFFFC78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2" fillId="0" borderId="0" applyNumberFormat="0" applyFill="0" applyBorder="0" applyAlignment="0" applyProtection="0"/>
    <xf numFmtId="0" fontId="7" fillId="0" borderId="0"/>
    <xf numFmtId="0" fontId="22" fillId="0" borderId="0"/>
    <xf numFmtId="0" fontId="25" fillId="0" borderId="0"/>
    <xf numFmtId="0" fontId="7" fillId="0" borderId="0"/>
    <xf numFmtId="9" fontId="22" fillId="0" borderId="0" applyFont="0" applyFill="0" applyBorder="0" applyAlignment="0" applyProtection="0"/>
  </cellStyleXfs>
  <cellXfs count="148">
    <xf numFmtId="0" fontId="0" fillId="0" borderId="0" xfId="0"/>
    <xf numFmtId="0" fontId="2" fillId="0" borderId="0" xfId="0" applyFont="1" applyAlignment="1" applyProtection="1">
      <alignment vertical="top" wrapText="1"/>
      <protection locked="0"/>
    </xf>
    <xf numFmtId="0" fontId="6" fillId="0" borderId="1" xfId="0" applyFont="1" applyBorder="1" applyAlignment="1" applyProtection="1">
      <alignment horizontal="center" vertical="top"/>
      <protection locked="0"/>
    </xf>
    <xf numFmtId="2" fontId="14" fillId="0" borderId="0" xfId="0" applyNumberFormat="1" applyFont="1" applyAlignment="1" applyProtection="1">
      <alignment horizontal="center" vertical="top"/>
      <protection locked="0"/>
    </xf>
    <xf numFmtId="0" fontId="13" fillId="0" borderId="0" xfId="0" applyFont="1" applyAlignment="1">
      <alignment horizontal="center"/>
    </xf>
    <xf numFmtId="0" fontId="6" fillId="4" borderId="1" xfId="0" applyFont="1" applyFill="1" applyBorder="1" applyAlignment="1" applyProtection="1">
      <alignment horizontal="center" vertical="top"/>
      <protection locked="0"/>
    </xf>
    <xf numFmtId="0" fontId="2" fillId="2" borderId="0" xfId="0" applyFont="1" applyFill="1" applyProtection="1">
      <protection locked="0"/>
    </xf>
    <xf numFmtId="0" fontId="15" fillId="0" borderId="0" xfId="0" applyFont="1" applyProtection="1">
      <protection locked="0"/>
    </xf>
    <xf numFmtId="0" fontId="0" fillId="0" borderId="0" xfId="0" applyProtection="1">
      <protection locked="0"/>
    </xf>
    <xf numFmtId="2" fontId="2" fillId="0" borderId="0" xfId="0" applyNumberFormat="1" applyFont="1" applyAlignment="1" applyProtection="1">
      <alignment horizontal="center" vertical="top"/>
      <protection locked="0"/>
    </xf>
    <xf numFmtId="0" fontId="4" fillId="2" borderId="0" xfId="0" applyFont="1" applyFill="1" applyProtection="1">
      <protection locked="0"/>
    </xf>
    <xf numFmtId="0" fontId="2" fillId="0" borderId="0" xfId="0" applyFont="1" applyProtection="1">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6" fillId="0" borderId="1" xfId="0" applyFont="1" applyBorder="1" applyAlignment="1" applyProtection="1">
      <alignment vertical="top" wrapText="1"/>
      <protection locked="0"/>
    </xf>
    <xf numFmtId="0" fontId="6" fillId="0" borderId="0" xfId="0" applyFont="1" applyAlignment="1" applyProtection="1">
      <alignment horizontal="center"/>
      <protection locked="0"/>
    </xf>
    <xf numFmtId="0" fontId="15" fillId="0" borderId="0" xfId="0" applyFont="1" applyAlignment="1" applyProtection="1">
      <alignment horizontal="center"/>
      <protection locked="0"/>
    </xf>
    <xf numFmtId="0" fontId="6" fillId="0" borderId="0" xfId="0" applyFont="1" applyProtection="1">
      <protection locked="0"/>
    </xf>
    <xf numFmtId="0" fontId="17" fillId="0" borderId="0" xfId="0" applyFont="1" applyAlignment="1" applyProtection="1">
      <alignment horizontal="right" vertical="top" wrapText="1"/>
      <protection locked="0"/>
    </xf>
    <xf numFmtId="164" fontId="6" fillId="0" borderId="0" xfId="0" applyNumberFormat="1" applyFont="1" applyProtection="1">
      <protection locked="0"/>
    </xf>
    <xf numFmtId="0" fontId="7" fillId="0" borderId="0" xfId="0" applyFont="1" applyProtection="1">
      <protection locked="0"/>
    </xf>
    <xf numFmtId="0" fontId="0" fillId="0" borderId="0" xfId="0" applyAlignment="1" applyProtection="1">
      <alignment horizontal="right"/>
      <protection locked="0"/>
    </xf>
    <xf numFmtId="0" fontId="2" fillId="2" borderId="0" xfId="0" applyFont="1" applyFill="1"/>
    <xf numFmtId="0" fontId="3" fillId="2" borderId="0" xfId="0" applyFont="1" applyFill="1"/>
    <xf numFmtId="0" fontId="16" fillId="0" borderId="1" xfId="0" applyFont="1" applyBorder="1" applyAlignment="1">
      <alignment horizontal="center" vertical="top" wrapText="1"/>
    </xf>
    <xf numFmtId="0" fontId="15" fillId="0" borderId="1" xfId="0" applyFont="1" applyBorder="1" applyAlignment="1">
      <alignment vertical="top" wrapText="1"/>
    </xf>
    <xf numFmtId="0" fontId="18" fillId="0" borderId="1" xfId="0" applyFont="1" applyBorder="1" applyAlignment="1">
      <alignment horizontal="center" vertical="top" wrapText="1"/>
    </xf>
    <xf numFmtId="0" fontId="6" fillId="0" borderId="0" xfId="2" applyFont="1" applyAlignment="1">
      <alignment vertical="center"/>
    </xf>
    <xf numFmtId="0" fontId="21" fillId="0" borderId="2" xfId="3" applyFont="1" applyBorder="1" applyAlignment="1">
      <alignment vertical="center" wrapText="1"/>
    </xf>
    <xf numFmtId="0" fontId="27" fillId="0" borderId="2" xfId="2" applyFont="1" applyBorder="1" applyAlignment="1">
      <alignment vertical="center"/>
    </xf>
    <xf numFmtId="0" fontId="6" fillId="7" borderId="0" xfId="2" applyFont="1" applyFill="1" applyAlignment="1">
      <alignment vertical="center"/>
    </xf>
    <xf numFmtId="0" fontId="27" fillId="7" borderId="6" xfId="3" applyFont="1" applyFill="1" applyBorder="1" applyAlignment="1">
      <alignment horizontal="left" vertical="center"/>
    </xf>
    <xf numFmtId="0" fontId="27" fillId="4" borderId="0" xfId="4" applyFont="1" applyFill="1" applyAlignment="1">
      <alignment vertical="center" wrapText="1"/>
    </xf>
    <xf numFmtId="0" fontId="27" fillId="4" borderId="0" xfId="4" applyFont="1" applyFill="1" applyAlignment="1">
      <alignment horizontal="right" vertical="center" wrapText="1"/>
    </xf>
    <xf numFmtId="0" fontId="28" fillId="4" borderId="9" xfId="4" applyFont="1" applyFill="1" applyBorder="1" applyAlignment="1">
      <alignment vertical="center"/>
    </xf>
    <xf numFmtId="0" fontId="27" fillId="4" borderId="9" xfId="4" applyFont="1" applyFill="1" applyBorder="1" applyAlignment="1">
      <alignment vertical="center" wrapText="1"/>
    </xf>
    <xf numFmtId="0" fontId="27" fillId="0" borderId="0" xfId="2" applyFont="1" applyAlignment="1">
      <alignment horizontal="right" vertical="center"/>
    </xf>
    <xf numFmtId="0" fontId="27" fillId="4" borderId="7" xfId="4" applyFont="1" applyFill="1" applyBorder="1" applyAlignment="1">
      <alignment vertical="center" wrapText="1"/>
    </xf>
    <xf numFmtId="0" fontId="27" fillId="4" borderId="6" xfId="4" applyFont="1" applyFill="1" applyBorder="1" applyAlignment="1">
      <alignment horizontal="left" vertical="center"/>
    </xf>
    <xf numFmtId="0" fontId="28" fillId="4" borderId="6" xfId="4" applyFont="1" applyFill="1" applyBorder="1" applyAlignment="1">
      <alignment horizontal="left" vertical="center"/>
    </xf>
    <xf numFmtId="0" fontId="28" fillId="4" borderId="0" xfId="4" applyFont="1" applyFill="1" applyAlignment="1">
      <alignment vertical="center"/>
    </xf>
    <xf numFmtId="0" fontId="27" fillId="4" borderId="10" xfId="4" applyFont="1" applyFill="1" applyBorder="1" applyAlignment="1">
      <alignment vertical="center" wrapText="1"/>
    </xf>
    <xf numFmtId="0" fontId="6" fillId="4" borderId="0" xfId="5" applyFont="1" applyFill="1" applyAlignment="1">
      <alignment vertical="center"/>
    </xf>
    <xf numFmtId="0" fontId="28" fillId="7" borderId="6" xfId="4" applyFont="1" applyFill="1" applyBorder="1"/>
    <xf numFmtId="0" fontId="28" fillId="4" borderId="8" xfId="4" applyFont="1" applyFill="1" applyBorder="1"/>
    <xf numFmtId="0" fontId="28" fillId="4" borderId="8" xfId="4" applyFont="1" applyFill="1" applyBorder="1" applyAlignment="1">
      <alignment vertical="center" wrapText="1"/>
    </xf>
    <xf numFmtId="0" fontId="28" fillId="4" borderId="0" xfId="4" applyFont="1" applyFill="1" applyAlignment="1">
      <alignment vertical="center" wrapText="1"/>
    </xf>
    <xf numFmtId="0" fontId="28" fillId="4" borderId="7" xfId="4" applyFont="1" applyFill="1" applyBorder="1" applyAlignment="1">
      <alignment vertical="center" wrapText="1"/>
    </xf>
    <xf numFmtId="0" fontId="27" fillId="0" borderId="8" xfId="2" applyFont="1" applyBorder="1" applyAlignment="1">
      <alignment vertical="center"/>
    </xf>
    <xf numFmtId="0" fontId="27" fillId="0" borderId="0" xfId="2" applyFont="1" applyAlignment="1">
      <alignment vertical="center"/>
    </xf>
    <xf numFmtId="0" fontId="27" fillId="4" borderId="0" xfId="5" applyFont="1" applyFill="1" applyAlignment="1">
      <alignment vertical="center"/>
    </xf>
    <xf numFmtId="0" fontId="27" fillId="4" borderId="7" xfId="5" applyFont="1" applyFill="1" applyBorder="1" applyAlignment="1">
      <alignment vertical="center"/>
    </xf>
    <xf numFmtId="0" fontId="27" fillId="0" borderId="6" xfId="2" applyFont="1" applyBorder="1" applyAlignment="1">
      <alignment vertical="center"/>
    </xf>
    <xf numFmtId="0" fontId="28" fillId="7" borderId="6" xfId="5" applyFont="1" applyFill="1" applyBorder="1" applyAlignment="1">
      <alignment vertical="center"/>
    </xf>
    <xf numFmtId="0" fontId="28" fillId="7" borderId="0" xfId="5" applyFont="1" applyFill="1" applyAlignment="1">
      <alignment vertical="center"/>
    </xf>
    <xf numFmtId="0" fontId="27" fillId="7" borderId="0" xfId="5" applyFont="1" applyFill="1" applyAlignment="1">
      <alignment vertical="center"/>
    </xf>
    <xf numFmtId="0" fontId="27" fillId="7" borderId="0" xfId="2" applyFont="1" applyFill="1" applyAlignment="1">
      <alignment vertical="center"/>
    </xf>
    <xf numFmtId="0" fontId="27" fillId="7" borderId="7" xfId="5" applyFont="1" applyFill="1" applyBorder="1" applyAlignment="1">
      <alignment vertical="center"/>
    </xf>
    <xf numFmtId="0" fontId="27" fillId="7" borderId="2" xfId="2" applyFont="1" applyFill="1" applyBorder="1" applyAlignment="1">
      <alignment vertical="center"/>
    </xf>
    <xf numFmtId="0" fontId="27" fillId="7" borderId="8" xfId="2" applyFont="1" applyFill="1" applyBorder="1" applyAlignment="1">
      <alignment vertical="center"/>
    </xf>
    <xf numFmtId="0" fontId="28" fillId="7" borderId="8" xfId="5" applyFont="1" applyFill="1" applyBorder="1" applyAlignment="1">
      <alignment vertical="center"/>
    </xf>
    <xf numFmtId="0" fontId="28" fillId="7" borderId="1" xfId="2" applyFont="1" applyFill="1" applyBorder="1" applyAlignment="1">
      <alignment horizontal="center" vertical="center"/>
    </xf>
    <xf numFmtId="0" fontId="28" fillId="7" borderId="0" xfId="2" applyFont="1" applyFill="1" applyAlignment="1">
      <alignment vertical="center" textRotation="90"/>
    </xf>
    <xf numFmtId="0" fontId="28" fillId="7" borderId="7" xfId="2" applyFont="1" applyFill="1" applyBorder="1" applyAlignment="1">
      <alignment horizontal="right" vertical="center"/>
    </xf>
    <xf numFmtId="0" fontId="29" fillId="7" borderId="6" xfId="5" applyFont="1" applyFill="1" applyBorder="1" applyAlignment="1">
      <alignment vertical="center"/>
    </xf>
    <xf numFmtId="0" fontId="29" fillId="7" borderId="0" xfId="5" applyFont="1" applyFill="1" applyAlignment="1">
      <alignment vertical="center"/>
    </xf>
    <xf numFmtId="9" fontId="29" fillId="7" borderId="11" xfId="6" applyFont="1" applyFill="1" applyBorder="1" applyAlignment="1">
      <alignment horizontal="center" vertical="center"/>
    </xf>
    <xf numFmtId="0" fontId="29" fillId="7" borderId="12" xfId="5" applyFont="1" applyFill="1" applyBorder="1" applyAlignment="1">
      <alignment horizontal="center" vertical="center"/>
    </xf>
    <xf numFmtId="0" fontId="29" fillId="7" borderId="13" xfId="5" applyFont="1" applyFill="1" applyBorder="1" applyAlignment="1">
      <alignment horizontal="center" vertical="center"/>
    </xf>
    <xf numFmtId="0" fontId="29" fillId="7" borderId="5" xfId="5" applyFont="1" applyFill="1" applyBorder="1" applyAlignment="1">
      <alignment horizontal="left" vertical="center"/>
    </xf>
    <xf numFmtId="0" fontId="29" fillId="7" borderId="14" xfId="5" applyFont="1" applyFill="1" applyBorder="1" applyAlignment="1">
      <alignment horizontal="center" vertical="center"/>
    </xf>
    <xf numFmtId="0" fontId="29" fillId="7" borderId="15" xfId="5" applyFont="1" applyFill="1" applyBorder="1" applyAlignment="1">
      <alignment horizontal="center" vertical="center"/>
    </xf>
    <xf numFmtId="0" fontId="29" fillId="7" borderId="7" xfId="5" applyFont="1" applyFill="1" applyBorder="1" applyAlignment="1">
      <alignment horizontal="center" vertical="center"/>
    </xf>
    <xf numFmtId="0" fontId="29" fillId="7" borderId="16" xfId="5" quotePrefix="1" applyFont="1" applyFill="1" applyBorder="1" applyAlignment="1">
      <alignment vertical="center"/>
    </xf>
    <xf numFmtId="0" fontId="29" fillId="7" borderId="17" xfId="5" applyFont="1" applyFill="1" applyBorder="1" applyAlignment="1">
      <alignment vertical="center"/>
    </xf>
    <xf numFmtId="9" fontId="29" fillId="7" borderId="18" xfId="6" applyFont="1" applyFill="1" applyBorder="1" applyAlignment="1">
      <alignment horizontal="center" vertical="center"/>
    </xf>
    <xf numFmtId="0" fontId="29" fillId="7" borderId="16" xfId="5" applyFont="1" applyFill="1" applyBorder="1" applyAlignment="1">
      <alignment horizontal="center" vertical="center"/>
    </xf>
    <xf numFmtId="0" fontId="29" fillId="7" borderId="17" xfId="5" applyFont="1" applyFill="1" applyBorder="1" applyAlignment="1">
      <alignment horizontal="center" vertical="center"/>
    </xf>
    <xf numFmtId="0" fontId="29" fillId="7" borderId="19" xfId="5" applyFont="1" applyFill="1" applyBorder="1" applyAlignment="1">
      <alignment horizontal="left" vertical="center"/>
    </xf>
    <xf numFmtId="0" fontId="29" fillId="7" borderId="19" xfId="5" applyFont="1" applyFill="1" applyBorder="1" applyAlignment="1">
      <alignment horizontal="center" vertical="center"/>
    </xf>
    <xf numFmtId="0" fontId="29" fillId="7" borderId="20" xfId="5" applyFont="1" applyFill="1" applyBorder="1" applyAlignment="1">
      <alignment horizontal="left" vertical="center"/>
    </xf>
    <xf numFmtId="0" fontId="29" fillId="7" borderId="21" xfId="5" quotePrefix="1" applyFont="1" applyFill="1" applyBorder="1" applyAlignment="1">
      <alignment vertical="center"/>
    </xf>
    <xf numFmtId="0" fontId="29" fillId="7" borderId="9" xfId="5" applyFont="1" applyFill="1" applyBorder="1" applyAlignment="1">
      <alignment vertical="center"/>
    </xf>
    <xf numFmtId="9" fontId="29" fillId="7" borderId="22" xfId="6" applyFont="1" applyFill="1" applyBorder="1" applyAlignment="1">
      <alignment horizontal="center" vertical="center"/>
    </xf>
    <xf numFmtId="0" fontId="29" fillId="7" borderId="21" xfId="5" applyFont="1" applyFill="1" applyBorder="1" applyAlignment="1">
      <alignment horizontal="center" vertical="center"/>
    </xf>
    <xf numFmtId="0" fontId="29" fillId="7" borderId="9" xfId="5" applyFont="1" applyFill="1" applyBorder="1" applyAlignment="1">
      <alignment horizontal="center" vertical="center"/>
    </xf>
    <xf numFmtId="0" fontId="29" fillId="7" borderId="10" xfId="5" applyFont="1" applyFill="1" applyBorder="1" applyAlignment="1">
      <alignment horizontal="center" vertical="center"/>
    </xf>
    <xf numFmtId="0" fontId="28" fillId="7" borderId="0" xfId="5" applyFont="1" applyFill="1" applyAlignment="1">
      <alignment horizontal="right" vertical="center"/>
    </xf>
    <xf numFmtId="9" fontId="29" fillId="7" borderId="1" xfId="6" applyFont="1" applyFill="1" applyBorder="1" applyAlignment="1">
      <alignment horizontal="center" vertical="center"/>
    </xf>
    <xf numFmtId="0" fontId="29" fillId="7" borderId="2" xfId="5" applyFont="1" applyFill="1" applyBorder="1" applyAlignment="1">
      <alignment horizontal="center" vertical="center"/>
    </xf>
    <xf numFmtId="0" fontId="29" fillId="7" borderId="8" xfId="5" applyFont="1" applyFill="1" applyBorder="1" applyAlignment="1">
      <alignment horizontal="center" vertical="center"/>
    </xf>
    <xf numFmtId="0" fontId="29" fillId="7" borderId="3" xfId="5" applyFont="1" applyFill="1" applyBorder="1" applyAlignment="1">
      <alignment horizontal="center" vertical="center"/>
    </xf>
    <xf numFmtId="0" fontId="14" fillId="0" borderId="0" xfId="2" applyFont="1" applyAlignment="1">
      <alignment vertical="center"/>
    </xf>
    <xf numFmtId="0" fontId="27" fillId="7" borderId="6" xfId="5" applyFont="1" applyFill="1" applyBorder="1" applyAlignment="1">
      <alignment vertical="center"/>
    </xf>
    <xf numFmtId="0" fontId="27" fillId="7" borderId="0" xfId="3" applyFont="1" applyFill="1" applyAlignment="1">
      <alignment vertical="center"/>
    </xf>
    <xf numFmtId="0" fontId="27" fillId="7" borderId="9" xfId="2" applyFont="1" applyFill="1" applyBorder="1" applyAlignment="1">
      <alignment vertical="center"/>
    </xf>
    <xf numFmtId="0" fontId="27" fillId="0" borderId="9" xfId="2" applyFont="1" applyBorder="1" applyAlignment="1">
      <alignment vertical="center"/>
    </xf>
    <xf numFmtId="0" fontId="27" fillId="7" borderId="9" xfId="5" applyFont="1" applyFill="1" applyBorder="1" applyAlignment="1">
      <alignment vertical="center"/>
    </xf>
    <xf numFmtId="0" fontId="27" fillId="7" borderId="7" xfId="2" applyFont="1" applyFill="1" applyBorder="1" applyAlignment="1">
      <alignment vertical="center"/>
    </xf>
    <xf numFmtId="0" fontId="27" fillId="7" borderId="6" xfId="2" applyFont="1" applyFill="1" applyBorder="1" applyAlignment="1">
      <alignment vertical="center"/>
    </xf>
    <xf numFmtId="0" fontId="27" fillId="7" borderId="21" xfId="2" applyFont="1" applyFill="1" applyBorder="1" applyAlignment="1">
      <alignment vertical="center"/>
    </xf>
    <xf numFmtId="0" fontId="27" fillId="7" borderId="10" xfId="5" applyFont="1" applyFill="1" applyBorder="1" applyAlignment="1">
      <alignment vertical="center"/>
    </xf>
    <xf numFmtId="0" fontId="30" fillId="3" borderId="1"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31"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1" fillId="3" borderId="1" xfId="0" applyFont="1" applyFill="1" applyBorder="1" applyAlignment="1" applyProtection="1">
      <alignment horizontal="center" vertical="center" wrapText="1"/>
      <protection locked="0"/>
    </xf>
    <xf numFmtId="0" fontId="1" fillId="0" borderId="0" xfId="0" applyFont="1"/>
    <xf numFmtId="2" fontId="1" fillId="0" borderId="0" xfId="0" applyNumberFormat="1" applyFont="1"/>
    <xf numFmtId="0" fontId="30" fillId="3" borderId="23" xfId="0" applyFont="1" applyFill="1" applyBorder="1" applyAlignment="1" applyProtection="1">
      <alignment horizontal="center" vertical="center"/>
      <protection locked="0"/>
    </xf>
    <xf numFmtId="0" fontId="31" fillId="3" borderId="23" xfId="0" applyFont="1" applyFill="1" applyBorder="1" applyAlignment="1" applyProtection="1">
      <alignment horizontal="center" vertical="center"/>
      <protection locked="0"/>
    </xf>
    <xf numFmtId="0" fontId="31" fillId="3" borderId="23"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top"/>
      <protection locked="0"/>
    </xf>
    <xf numFmtId="0" fontId="6" fillId="0" borderId="22" xfId="0" applyFont="1" applyBorder="1" applyAlignment="1" applyProtection="1">
      <alignment horizontal="center" vertical="top"/>
      <protection locked="0"/>
    </xf>
    <xf numFmtId="0" fontId="6" fillId="0" borderId="22" xfId="0" applyFont="1" applyBorder="1" applyAlignment="1" applyProtection="1">
      <alignment vertical="top" wrapText="1"/>
      <protection locked="0"/>
    </xf>
    <xf numFmtId="0" fontId="15" fillId="8" borderId="8" xfId="0" applyFont="1" applyFill="1" applyBorder="1" applyAlignment="1">
      <alignment horizontal="left" vertical="top" wrapText="1"/>
    </xf>
    <xf numFmtId="0" fontId="6" fillId="8" borderId="3" xfId="0" applyFont="1" applyFill="1" applyBorder="1" applyAlignment="1" applyProtection="1">
      <alignment vertical="top" wrapText="1"/>
      <protection locked="0"/>
    </xf>
    <xf numFmtId="0" fontId="18" fillId="0" borderId="2" xfId="0" applyFont="1" applyBorder="1" applyAlignment="1">
      <alignment horizontal="center" vertical="top" wrapText="1"/>
    </xf>
    <xf numFmtId="0" fontId="31" fillId="3" borderId="23" xfId="0" applyFont="1" applyFill="1" applyBorder="1" applyAlignment="1">
      <alignment horizontal="center" vertical="center" wrapText="1"/>
    </xf>
    <xf numFmtId="0" fontId="15" fillId="0" borderId="22" xfId="0" applyFont="1" applyBorder="1" applyAlignment="1">
      <alignment vertical="top" wrapText="1"/>
    </xf>
    <xf numFmtId="0" fontId="3" fillId="2" borderId="0" xfId="0" applyFont="1" applyFill="1" applyAlignment="1">
      <alignment vertical="center"/>
    </xf>
    <xf numFmtId="0" fontId="32" fillId="0" borderId="0" xfId="1" applyFont="1" applyBorder="1"/>
    <xf numFmtId="0" fontId="28" fillId="7" borderId="0" xfId="2" applyFont="1" applyFill="1" applyAlignment="1">
      <alignment horizontal="center" vertical="center" textRotation="90"/>
    </xf>
    <xf numFmtId="0" fontId="28" fillId="7" borderId="4" xfId="5" applyFont="1" applyFill="1" applyBorder="1" applyAlignment="1">
      <alignment horizontal="center" vertical="center"/>
    </xf>
    <xf numFmtId="0" fontId="27" fillId="4" borderId="0" xfId="4" applyFont="1" applyFill="1" applyAlignment="1">
      <alignment horizontal="left" vertical="center" wrapText="1"/>
    </xf>
    <xf numFmtId="0" fontId="20" fillId="6" borderId="2" xfId="4" applyFont="1" applyFill="1" applyBorder="1" applyAlignment="1">
      <alignment horizontal="center" vertical="center"/>
    </xf>
    <xf numFmtId="0" fontId="20" fillId="6" borderId="8" xfId="4" applyFont="1" applyFill="1" applyBorder="1" applyAlignment="1">
      <alignment horizontal="center" vertical="center"/>
    </xf>
    <xf numFmtId="0" fontId="20" fillId="6" borderId="3" xfId="4" applyFont="1" applyFill="1" applyBorder="1" applyAlignment="1">
      <alignment horizontal="center" vertical="center"/>
    </xf>
    <xf numFmtId="0" fontId="28" fillId="7" borderId="2" xfId="2" applyFont="1" applyFill="1" applyBorder="1" applyAlignment="1">
      <alignment horizontal="center" vertical="center"/>
    </xf>
    <xf numFmtId="0" fontId="28" fillId="7" borderId="3" xfId="2" applyFont="1" applyFill="1" applyBorder="1" applyAlignment="1">
      <alignment horizontal="center" vertical="center"/>
    </xf>
    <xf numFmtId="0" fontId="28" fillId="7" borderId="8" xfId="2" applyFont="1" applyFill="1" applyBorder="1" applyAlignment="1">
      <alignment horizontal="center" vertical="center"/>
    </xf>
    <xf numFmtId="0" fontId="27" fillId="0" borderId="2" xfId="2" applyFont="1" applyBorder="1" applyAlignment="1">
      <alignment horizontal="left" vertical="center" wrapText="1"/>
    </xf>
    <xf numFmtId="0" fontId="27" fillId="0" borderId="8" xfId="2" applyFont="1" applyBorder="1" applyAlignment="1">
      <alignment horizontal="left" vertical="center" wrapText="1"/>
    </xf>
    <xf numFmtId="0" fontId="26" fillId="0" borderId="8" xfId="4" applyFont="1" applyBorder="1" applyAlignment="1">
      <alignment horizontal="center" vertical="center" wrapText="1"/>
    </xf>
    <xf numFmtId="0" fontId="26" fillId="0" borderId="3" xfId="4" applyFont="1" applyBorder="1" applyAlignment="1">
      <alignment horizontal="center" vertical="center" wrapText="1"/>
    </xf>
    <xf numFmtId="0" fontId="6" fillId="0" borderId="6" xfId="2" applyFont="1" applyBorder="1" applyAlignment="1">
      <alignment horizontal="right" vertical="center"/>
    </xf>
    <xf numFmtId="0" fontId="6" fillId="0" borderId="0" xfId="2" applyFont="1" applyAlignment="1">
      <alignment horizontal="right" vertical="center"/>
    </xf>
    <xf numFmtId="0" fontId="6" fillId="0" borderId="7" xfId="2" applyFont="1" applyBorder="1" applyAlignment="1">
      <alignment horizontal="right" vertical="center"/>
    </xf>
    <xf numFmtId="0" fontId="23" fillId="0" borderId="6" xfId="3" applyFont="1" applyBorder="1" applyAlignment="1">
      <alignment horizontal="center" vertical="center"/>
    </xf>
    <xf numFmtId="0" fontId="23" fillId="0" borderId="0" xfId="3" applyFont="1" applyAlignment="1">
      <alignment horizontal="center" vertical="center"/>
    </xf>
    <xf numFmtId="0" fontId="23" fillId="0" borderId="7" xfId="3" applyFont="1" applyBorder="1" applyAlignment="1">
      <alignment horizontal="center" vertical="center"/>
    </xf>
    <xf numFmtId="0" fontId="24" fillId="0" borderId="6" xfId="3" applyFont="1" applyBorder="1" applyAlignment="1">
      <alignment horizontal="center" vertical="center"/>
    </xf>
    <xf numFmtId="0" fontId="24" fillId="0" borderId="0" xfId="3" applyFont="1" applyAlignment="1">
      <alignment horizontal="center" vertical="center"/>
    </xf>
    <xf numFmtId="0" fontId="24" fillId="0" borderId="7" xfId="3" applyFont="1" applyBorder="1" applyAlignment="1">
      <alignment horizontal="center" vertical="center"/>
    </xf>
    <xf numFmtId="0" fontId="26" fillId="0" borderId="8" xfId="4" applyFont="1" applyBorder="1" applyAlignment="1">
      <alignment horizontal="center" vertical="center"/>
    </xf>
    <xf numFmtId="0" fontId="26" fillId="0" borderId="3" xfId="4" applyFont="1" applyBorder="1" applyAlignment="1">
      <alignment horizontal="center" vertical="center"/>
    </xf>
    <xf numFmtId="0" fontId="14" fillId="5" borderId="2" xfId="0" applyFont="1" applyFill="1" applyBorder="1" applyAlignment="1">
      <alignment horizontal="left" vertical="center" wrapText="1"/>
    </xf>
    <xf numFmtId="0" fontId="14" fillId="5" borderId="8" xfId="0" applyFont="1" applyFill="1" applyBorder="1" applyAlignment="1">
      <alignment horizontal="left" vertical="center" wrapText="1"/>
    </xf>
  </cellXfs>
  <cellStyles count="7">
    <cellStyle name="Hyperlink" xfId="1" builtinId="8"/>
    <cellStyle name="Normal" xfId="0" builtinId="0"/>
    <cellStyle name="Normal 2" xfId="3" xr:uid="{312C3A16-5DA4-4DE3-AA78-0F3BF0C7BCD3}"/>
    <cellStyle name="Normal_SQIP QSA 2" xfId="5" xr:uid="{E39C9F76-DB25-4D11-9438-4D6B47FA5644}"/>
    <cellStyle name="Normal_Supplier Survey Checklist rev.02 2" xfId="2" xr:uid="{ACCB8D5E-FC25-48C1-A08D-56094CE11792}"/>
    <cellStyle name="Percent 2" xfId="6" xr:uid="{A0DED28E-9CD8-4995-ADC3-64A0F6CC330A}"/>
    <cellStyle name="ปกติ_V-1" xfId="4" xr:uid="{18CE7206-1FC6-4154-B390-1EEACA7CC360}"/>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C78F"/>
      <color rgb="FFFFDCB9"/>
      <color rgb="FFFFE4C9"/>
      <color rgb="FFFFF2E5"/>
      <color rgb="FFFFFDFB"/>
      <color rgb="FFFFCC99"/>
      <color rgb="FFFFF7EF"/>
      <color rgb="FFFFEEDD"/>
      <color rgb="FFFFD5AB"/>
      <color rgb="FFFFE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b="1">
                <a:solidFill>
                  <a:srgbClr val="FF0000"/>
                </a:solidFill>
              </a:rPr>
              <a:t>CSR % Compliance</a:t>
            </a:r>
          </a:p>
        </c:rich>
      </c:tx>
      <c:layout>
        <c:manualLayout>
          <c:xMode val="edge"/>
          <c:yMode val="edge"/>
          <c:x val="0.3705919784951352"/>
          <c:y val="2.3786374529270796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2176949274845176"/>
          <c:y val="0.15272035393569114"/>
          <c:w val="0.5671279666325697"/>
          <c:h val="0.7533887235667448"/>
        </c:manualLayout>
      </c:layout>
      <c:radarChart>
        <c:radarStyle val="marker"/>
        <c:varyColors val="0"/>
        <c:ser>
          <c:idx val="0"/>
          <c:order val="0"/>
          <c:tx>
            <c:strRef>
              <c:f>'CSR Summary'!$B$1</c:f>
              <c:strCache>
                <c:ptCount val="1"/>
                <c:pt idx="0">
                  <c:v>% Compliance</c:v>
                </c:pt>
              </c:strCache>
            </c:strRef>
          </c:tx>
          <c:spPr>
            <a:ln w="28575" cap="rnd">
              <a:solidFill>
                <a:srgbClr val="FF0000"/>
              </a:solidFill>
              <a:round/>
            </a:ln>
            <a:effectLst/>
          </c:spPr>
          <c:marker>
            <c:symbol val="circle"/>
            <c:size val="5"/>
            <c:spPr>
              <a:solidFill>
                <a:schemeClr val="accent1"/>
              </a:solidFill>
              <a:ln w="9525">
                <a:solidFill>
                  <a:srgbClr val="FF0000"/>
                </a:solidFill>
              </a:ln>
              <a:effectLst/>
            </c:spPr>
          </c:marker>
          <c:cat>
            <c:strRef>
              <c:f>'CSR Summary'!$A$2:$A$5</c:f>
              <c:strCache>
                <c:ptCount val="4"/>
                <c:pt idx="0">
                  <c:v>Labor</c:v>
                </c:pt>
                <c:pt idx="1">
                  <c:v>Health and Safety</c:v>
                </c:pt>
                <c:pt idx="2">
                  <c:v>Environmental</c:v>
                </c:pt>
                <c:pt idx="3">
                  <c:v>Ethics</c:v>
                </c:pt>
              </c:strCache>
            </c:strRef>
          </c:cat>
          <c:val>
            <c:numRef>
              <c:f>'CSR Summary'!$B$2:$B$5</c:f>
              <c:numCache>
                <c:formatCode>0.00</c:formatCode>
                <c:ptCount val="4"/>
                <c:pt idx="0">
                  <c:v>100</c:v>
                </c:pt>
                <c:pt idx="1">
                  <c:v>100</c:v>
                </c:pt>
                <c:pt idx="2">
                  <c:v>100</c:v>
                </c:pt>
                <c:pt idx="3">
                  <c:v>100</c:v>
                </c:pt>
              </c:numCache>
            </c:numRef>
          </c:val>
          <c:extLst>
            <c:ext xmlns:c16="http://schemas.microsoft.com/office/drawing/2014/chart" uri="{C3380CC4-5D6E-409C-BE32-E72D297353CC}">
              <c16:uniqueId val="{00000000-8556-4030-9179-29704832B2E1}"/>
            </c:ext>
          </c:extLst>
        </c:ser>
        <c:dLbls>
          <c:showLegendKey val="0"/>
          <c:showVal val="0"/>
          <c:showCatName val="0"/>
          <c:showSerName val="0"/>
          <c:showPercent val="0"/>
          <c:showBubbleSize val="0"/>
        </c:dLbls>
        <c:axId val="527875920"/>
        <c:axId val="527869032"/>
      </c:radarChart>
      <c:catAx>
        <c:axId val="52787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00FF"/>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69032"/>
        <c:crosses val="autoZero"/>
        <c:auto val="1"/>
        <c:lblAlgn val="ctr"/>
        <c:lblOffset val="100"/>
        <c:noMultiLvlLbl val="0"/>
      </c:catAx>
      <c:valAx>
        <c:axId val="5278690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75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CSR Summary'!A1"/></Relationships>
</file>

<file path=xl/drawings/_rels/drawing4.xml.rels><?xml version="1.0" encoding="UTF-8" standalone="yes"?>
<Relationships xmlns="http://schemas.openxmlformats.org/package/2006/relationships"><Relationship Id="rId1" Type="http://schemas.openxmlformats.org/officeDocument/2006/relationships/hyperlink" Target="#'CSR Summary'!A1"/></Relationships>
</file>

<file path=xl/drawings/_rels/drawing5.xml.rels><?xml version="1.0" encoding="UTF-8" standalone="yes"?>
<Relationships xmlns="http://schemas.openxmlformats.org/package/2006/relationships"><Relationship Id="rId1" Type="http://schemas.openxmlformats.org/officeDocument/2006/relationships/hyperlink" Target="#'CSR Summary'!A1"/></Relationships>
</file>

<file path=xl/drawings/_rels/drawing6.xml.rels><?xml version="1.0" encoding="UTF-8" standalone="yes"?>
<Relationships xmlns="http://schemas.openxmlformats.org/package/2006/relationships"><Relationship Id="rId1" Type="http://schemas.openxmlformats.org/officeDocument/2006/relationships/hyperlink" Target="#'CSR Summar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699681</xdr:colOff>
      <xdr:row>0</xdr:row>
      <xdr:rowOff>381000</xdr:rowOff>
    </xdr:to>
    <xdr:pic>
      <xdr:nvPicPr>
        <xdr:cNvPr id="2" name="Picture 1">
          <a:extLst>
            <a:ext uri="{FF2B5EF4-FFF2-40B4-BE49-F238E27FC236}">
              <a16:creationId xmlns:a16="http://schemas.microsoft.com/office/drawing/2014/main" id="{DAE36BDD-4D03-45D2-87B6-A5A32898D5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5400"/>
          <a:ext cx="661581" cy="355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518160</xdr:colOff>
      <xdr:row>0</xdr:row>
      <xdr:rowOff>0</xdr:rowOff>
    </xdr:from>
    <xdr:to>
      <xdr:col>11</xdr:col>
      <xdr:colOff>19050</xdr:colOff>
      <xdr:row>21</xdr:row>
      <xdr:rowOff>82550</xdr:rowOff>
    </xdr:to>
    <xdr:graphicFrame macro="">
      <xdr:nvGraphicFramePr>
        <xdr:cNvPr id="2" name="Chart 1">
          <a:extLst>
            <a:ext uri="{FF2B5EF4-FFF2-40B4-BE49-F238E27FC236}">
              <a16:creationId xmlns:a16="http://schemas.microsoft.com/office/drawing/2014/main" id="{95A36565-ACDD-457C-A3B8-6F2D5FD70B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679605</xdr:colOff>
      <xdr:row>0</xdr:row>
      <xdr:rowOff>45720</xdr:rowOff>
    </xdr:from>
    <xdr:to>
      <xdr:col>5</xdr:col>
      <xdr:colOff>2365375</xdr:colOff>
      <xdr:row>0</xdr:row>
      <xdr:rowOff>304800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11099912-52E9-40BA-8BE4-BCF28970D67E}"/>
            </a:ext>
          </a:extLst>
        </xdr:cNvPr>
        <xdr:cNvSpPr/>
      </xdr:nvSpPr>
      <xdr:spPr>
        <a:xfrm>
          <a:off x="9023505" y="45720"/>
          <a:ext cx="1685770" cy="2590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670080</xdr:colOff>
      <xdr:row>0</xdr:row>
      <xdr:rowOff>65314</xdr:rowOff>
    </xdr:from>
    <xdr:to>
      <xdr:col>5</xdr:col>
      <xdr:colOff>2355850</xdr:colOff>
      <xdr:row>0</xdr:row>
      <xdr:rowOff>295275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5B0EC2B-CC1A-485C-8B6B-554DD6F9DAF6}"/>
            </a:ext>
          </a:extLst>
        </xdr:cNvPr>
        <xdr:cNvSpPr/>
      </xdr:nvSpPr>
      <xdr:spPr>
        <a:xfrm>
          <a:off x="8756805" y="65314"/>
          <a:ext cx="1685770" cy="229961"/>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717705</xdr:colOff>
      <xdr:row>0</xdr:row>
      <xdr:rowOff>55790</xdr:rowOff>
    </xdr:from>
    <xdr:to>
      <xdr:col>5</xdr:col>
      <xdr:colOff>2403475</xdr:colOff>
      <xdr:row>0</xdr:row>
      <xdr:rowOff>295276</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7E96FDA-92DC-47DD-BAA3-14FA40B95349}"/>
            </a:ext>
          </a:extLst>
        </xdr:cNvPr>
        <xdr:cNvSpPr/>
      </xdr:nvSpPr>
      <xdr:spPr>
        <a:xfrm>
          <a:off x="8385330" y="55790"/>
          <a:ext cx="1685770" cy="239486"/>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727230</xdr:colOff>
      <xdr:row>0</xdr:row>
      <xdr:rowOff>55789</xdr:rowOff>
    </xdr:from>
    <xdr:to>
      <xdr:col>5</xdr:col>
      <xdr:colOff>2413000</xdr:colOff>
      <xdr:row>0</xdr:row>
      <xdr:rowOff>304800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4F75EAC9-DBD0-47F1-8E4F-57234EE5ACC7}"/>
            </a:ext>
          </a:extLst>
        </xdr:cNvPr>
        <xdr:cNvSpPr/>
      </xdr:nvSpPr>
      <xdr:spPr>
        <a:xfrm>
          <a:off x="8471055" y="55789"/>
          <a:ext cx="1685770" cy="249011"/>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ongchacw\Documents\Social%20Supplier%20Assessment%20Check%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Cover Page"/>
      <sheetName val="Labor"/>
      <sheetName val="Health &amp; Safety"/>
      <sheetName val="Environmental"/>
      <sheetName val="Ethics"/>
      <sheetName val="Sheet1"/>
    </sheetNames>
    <sheetDataSet>
      <sheetData sheetId="0"/>
      <sheetData sheetId="1"/>
      <sheetData sheetId="2">
        <row r="43">
          <cell r="W43">
            <v>0</v>
          </cell>
        </row>
      </sheetData>
      <sheetData sheetId="3">
        <row r="33">
          <cell r="W33">
            <v>0</v>
          </cell>
        </row>
      </sheetData>
      <sheetData sheetId="4">
        <row r="26">
          <cell r="W26">
            <v>0</v>
          </cell>
        </row>
      </sheetData>
      <sheetData sheetId="5">
        <row r="34">
          <cell r="W34">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7327B-A80C-4B36-88B8-ABABDD9D13A3}">
  <dimension ref="A1:AH39"/>
  <sheetViews>
    <sheetView zoomScaleNormal="100" workbookViewId="0">
      <selection activeCell="B7" sqref="B7:N7"/>
    </sheetView>
  </sheetViews>
  <sheetFormatPr defaultColWidth="7.28515625" defaultRowHeight="11.45"/>
  <cols>
    <col min="1" max="1" width="23.7109375" style="27" customWidth="1"/>
    <col min="2" max="2" width="5.85546875" style="27" customWidth="1"/>
    <col min="3" max="3" width="5.28515625" style="27" customWidth="1"/>
    <col min="4" max="4" width="8.42578125" style="27" customWidth="1"/>
    <col min="5" max="5" width="5.5703125" style="27" customWidth="1"/>
    <col min="6" max="6" width="5.28515625" style="27" customWidth="1"/>
    <col min="7" max="7" width="4.28515625" style="27" customWidth="1"/>
    <col min="8" max="8" width="5.28515625" style="27" customWidth="1"/>
    <col min="9" max="9" width="5.42578125" style="27" customWidth="1"/>
    <col min="10" max="14" width="4.7109375" style="27" customWidth="1"/>
    <col min="15" max="19" width="8.7109375" style="27" customWidth="1"/>
    <col min="20" max="249" width="8.42578125" style="27" customWidth="1"/>
    <col min="250" max="250" width="8.28515625" style="27" customWidth="1"/>
    <col min="251" max="253" width="8.42578125" style="27" customWidth="1"/>
    <col min="254" max="254" width="6.7109375" style="27" customWidth="1"/>
    <col min="255" max="16384" width="7.28515625" style="27"/>
  </cols>
  <sheetData>
    <row r="1" spans="1:34" ht="31.9" customHeight="1">
      <c r="A1" s="135"/>
      <c r="B1" s="136"/>
      <c r="C1" s="136"/>
      <c r="D1" s="136"/>
      <c r="E1" s="136"/>
      <c r="F1" s="136"/>
      <c r="G1" s="136"/>
      <c r="H1" s="136"/>
      <c r="I1" s="136"/>
      <c r="J1" s="136"/>
      <c r="K1" s="136"/>
      <c r="L1" s="136"/>
      <c r="M1" s="136"/>
      <c r="N1" s="137"/>
    </row>
    <row r="2" spans="1:34" ht="19.5" customHeight="1">
      <c r="A2" s="138" t="s">
        <v>0</v>
      </c>
      <c r="B2" s="139"/>
      <c r="C2" s="139"/>
      <c r="D2" s="139"/>
      <c r="E2" s="139"/>
      <c r="F2" s="139"/>
      <c r="G2" s="139"/>
      <c r="H2" s="139"/>
      <c r="I2" s="139"/>
      <c r="J2" s="139"/>
      <c r="K2" s="139"/>
      <c r="L2" s="139"/>
      <c r="M2" s="139"/>
      <c r="N2" s="140"/>
    </row>
    <row r="3" spans="1:34" ht="19.5" customHeight="1">
      <c r="A3" s="141" t="s">
        <v>1</v>
      </c>
      <c r="B3" s="142"/>
      <c r="C3" s="142"/>
      <c r="D3" s="142"/>
      <c r="E3" s="142"/>
      <c r="F3" s="142"/>
      <c r="G3" s="142"/>
      <c r="H3" s="142"/>
      <c r="I3" s="142"/>
      <c r="J3" s="142"/>
      <c r="K3" s="142"/>
      <c r="L3" s="142"/>
      <c r="M3" s="142"/>
      <c r="N3" s="143"/>
    </row>
    <row r="4" spans="1:34" ht="19.149999999999999" customHeight="1">
      <c r="A4" s="125" t="s">
        <v>2</v>
      </c>
      <c r="B4" s="126"/>
      <c r="C4" s="126"/>
      <c r="D4" s="126"/>
      <c r="E4" s="126"/>
      <c r="F4" s="126"/>
      <c r="G4" s="126"/>
      <c r="H4" s="126"/>
      <c r="I4" s="126"/>
      <c r="J4" s="126"/>
      <c r="K4" s="126"/>
      <c r="L4" s="126"/>
      <c r="M4" s="126"/>
      <c r="N4" s="127"/>
    </row>
    <row r="5" spans="1:34" ht="22.15" customHeight="1">
      <c r="A5" s="28" t="s">
        <v>3</v>
      </c>
      <c r="B5" s="144"/>
      <c r="C5" s="144"/>
      <c r="D5" s="144"/>
      <c r="E5" s="144"/>
      <c r="F5" s="144"/>
      <c r="G5" s="144"/>
      <c r="H5" s="144"/>
      <c r="I5" s="144"/>
      <c r="J5" s="144"/>
      <c r="K5" s="144"/>
      <c r="L5" s="144"/>
      <c r="M5" s="144"/>
      <c r="N5" s="145"/>
    </row>
    <row r="6" spans="1:34" ht="22.15" customHeight="1">
      <c r="A6" s="28" t="s">
        <v>4</v>
      </c>
      <c r="B6" s="133"/>
      <c r="C6" s="133"/>
      <c r="D6" s="133"/>
      <c r="E6" s="133"/>
      <c r="F6" s="133"/>
      <c r="G6" s="133"/>
      <c r="H6" s="133"/>
      <c r="I6" s="133"/>
      <c r="J6" s="133"/>
      <c r="K6" s="133"/>
      <c r="L6" s="133"/>
      <c r="M6" s="133"/>
      <c r="N6" s="134"/>
    </row>
    <row r="7" spans="1:34" ht="22.15" customHeight="1">
      <c r="A7" s="28" t="s">
        <v>5</v>
      </c>
      <c r="B7" s="133"/>
      <c r="C7" s="133"/>
      <c r="D7" s="133"/>
      <c r="E7" s="133"/>
      <c r="F7" s="133"/>
      <c r="G7" s="133"/>
      <c r="H7" s="133"/>
      <c r="I7" s="133"/>
      <c r="J7" s="133"/>
      <c r="K7" s="133"/>
      <c r="L7" s="133"/>
      <c r="M7" s="133"/>
      <c r="N7" s="134"/>
    </row>
    <row r="8" spans="1:34" ht="22.15" customHeight="1">
      <c r="A8" s="28" t="s">
        <v>6</v>
      </c>
      <c r="B8" s="133"/>
      <c r="C8" s="133"/>
      <c r="D8" s="133"/>
      <c r="E8" s="133"/>
      <c r="F8" s="133"/>
      <c r="G8" s="133"/>
      <c r="H8" s="133"/>
      <c r="I8" s="133"/>
      <c r="J8" s="133"/>
      <c r="K8" s="133"/>
      <c r="L8" s="133"/>
      <c r="M8" s="133"/>
      <c r="N8" s="134"/>
    </row>
    <row r="9" spans="1:34" ht="19.149999999999999" customHeight="1">
      <c r="A9" s="125" t="s">
        <v>7</v>
      </c>
      <c r="B9" s="126"/>
      <c r="C9" s="126"/>
      <c r="D9" s="126"/>
      <c r="E9" s="126"/>
      <c r="F9" s="126"/>
      <c r="G9" s="126"/>
      <c r="H9" s="126"/>
      <c r="I9" s="126"/>
      <c r="J9" s="126"/>
      <c r="K9" s="126"/>
      <c r="L9" s="126"/>
      <c r="M9" s="126"/>
      <c r="N9" s="127"/>
    </row>
    <row r="10" spans="1:34" ht="22.15" customHeight="1">
      <c r="A10" s="29" t="s">
        <v>8</v>
      </c>
      <c r="B10" s="133"/>
      <c r="C10" s="133"/>
      <c r="D10" s="133"/>
      <c r="E10" s="133"/>
      <c r="F10" s="133"/>
      <c r="G10" s="133"/>
      <c r="H10" s="133"/>
      <c r="I10" s="133"/>
      <c r="J10" s="133"/>
      <c r="K10" s="133"/>
      <c r="L10" s="133"/>
      <c r="M10" s="133"/>
      <c r="N10" s="134"/>
    </row>
    <row r="11" spans="1:34" s="30" customFormat="1" ht="22.15" customHeight="1">
      <c r="A11" s="29" t="s">
        <v>9</v>
      </c>
      <c r="B11" s="133"/>
      <c r="C11" s="133"/>
      <c r="D11" s="133"/>
      <c r="E11" s="133"/>
      <c r="F11" s="133"/>
      <c r="G11" s="133"/>
      <c r="H11" s="133"/>
      <c r="I11" s="133"/>
      <c r="J11" s="133"/>
      <c r="K11" s="133"/>
      <c r="L11" s="133"/>
      <c r="M11" s="133"/>
      <c r="N11" s="134"/>
      <c r="O11" s="27"/>
      <c r="P11" s="27"/>
      <c r="Q11" s="27"/>
      <c r="R11" s="27"/>
      <c r="S11" s="27"/>
      <c r="T11" s="27"/>
      <c r="U11" s="27"/>
      <c r="V11" s="27"/>
      <c r="W11" s="27"/>
      <c r="X11" s="27"/>
      <c r="Y11" s="27"/>
      <c r="Z11" s="27"/>
      <c r="AA11" s="27"/>
      <c r="AB11" s="27"/>
      <c r="AC11" s="27"/>
      <c r="AD11" s="27"/>
      <c r="AE11" s="27"/>
      <c r="AF11" s="27"/>
      <c r="AG11" s="27"/>
      <c r="AH11" s="27"/>
    </row>
    <row r="12" spans="1:34" s="30" customFormat="1" ht="22.15" customHeight="1">
      <c r="A12" s="131" t="s">
        <v>10</v>
      </c>
      <c r="B12" s="132"/>
      <c r="C12" s="132"/>
      <c r="D12" s="133"/>
      <c r="E12" s="133"/>
      <c r="F12" s="133"/>
      <c r="G12" s="133"/>
      <c r="H12" s="133"/>
      <c r="I12" s="133"/>
      <c r="J12" s="133"/>
      <c r="K12" s="133"/>
      <c r="L12" s="133"/>
      <c r="M12" s="133"/>
      <c r="N12" s="134"/>
      <c r="O12" s="27"/>
      <c r="P12" s="27"/>
      <c r="Q12" s="27"/>
      <c r="R12" s="27"/>
      <c r="S12" s="27"/>
      <c r="T12" s="27"/>
      <c r="U12" s="27"/>
      <c r="V12" s="27"/>
      <c r="W12" s="27"/>
      <c r="X12" s="27"/>
      <c r="Y12" s="27"/>
      <c r="Z12" s="27"/>
      <c r="AA12" s="27"/>
      <c r="AB12" s="27"/>
      <c r="AC12" s="27"/>
      <c r="AD12" s="27"/>
      <c r="AE12" s="27"/>
      <c r="AF12" s="27"/>
      <c r="AG12" s="27"/>
      <c r="AH12" s="27"/>
    </row>
    <row r="13" spans="1:34" ht="22.15" customHeight="1">
      <c r="A13" s="31" t="s">
        <v>11</v>
      </c>
      <c r="B13" s="32"/>
      <c r="C13" s="33" t="s">
        <v>12</v>
      </c>
      <c r="D13" s="34"/>
      <c r="E13" s="35"/>
      <c r="F13" s="36" t="s">
        <v>13</v>
      </c>
      <c r="G13" s="35"/>
      <c r="H13" s="35"/>
      <c r="I13" s="32"/>
      <c r="J13" s="36" t="s">
        <v>14</v>
      </c>
      <c r="K13" s="35"/>
      <c r="L13" s="35"/>
      <c r="M13" s="32"/>
      <c r="N13" s="37"/>
    </row>
    <row r="14" spans="1:34" ht="22.15" customHeight="1">
      <c r="A14" s="38" t="s">
        <v>15</v>
      </c>
      <c r="B14" s="124" t="s">
        <v>16</v>
      </c>
      <c r="C14" s="124"/>
      <c r="D14" s="34"/>
      <c r="E14" s="35"/>
      <c r="F14" s="35"/>
      <c r="G14" s="35"/>
      <c r="H14" s="35"/>
      <c r="I14" s="35"/>
      <c r="J14" s="32"/>
      <c r="K14" s="32"/>
      <c r="L14" s="32"/>
      <c r="M14" s="32"/>
      <c r="N14" s="37"/>
    </row>
    <row r="15" spans="1:34" ht="22.15" customHeight="1">
      <c r="A15" s="39"/>
      <c r="B15" s="124" t="s">
        <v>17</v>
      </c>
      <c r="C15" s="124"/>
      <c r="D15" s="34"/>
      <c r="E15" s="35"/>
      <c r="F15" s="35"/>
      <c r="G15" s="35"/>
      <c r="H15" s="35"/>
      <c r="I15" s="35"/>
      <c r="J15" s="32"/>
      <c r="K15" s="32"/>
      <c r="L15" s="32"/>
      <c r="M15" s="32"/>
      <c r="N15" s="37"/>
    </row>
    <row r="16" spans="1:34" ht="22.15" customHeight="1">
      <c r="A16" s="39"/>
      <c r="B16" s="124" t="s">
        <v>18</v>
      </c>
      <c r="C16" s="124"/>
      <c r="D16" s="34"/>
      <c r="E16" s="35"/>
      <c r="F16" s="35"/>
      <c r="G16" s="35"/>
      <c r="H16" s="35"/>
      <c r="I16" s="35"/>
      <c r="J16" s="32"/>
      <c r="K16" s="32"/>
      <c r="L16" s="32"/>
      <c r="M16" s="32"/>
      <c r="N16" s="37"/>
    </row>
    <row r="17" spans="1:34" ht="22.15" customHeight="1">
      <c r="A17" s="39"/>
      <c r="B17" s="124" t="s">
        <v>19</v>
      </c>
      <c r="C17" s="124"/>
      <c r="D17" s="34"/>
      <c r="E17" s="35"/>
      <c r="F17" s="35"/>
      <c r="G17" s="35"/>
      <c r="H17" s="35"/>
      <c r="I17" s="35"/>
      <c r="J17" s="32"/>
      <c r="K17" s="32"/>
      <c r="L17" s="32"/>
      <c r="M17" s="32"/>
      <c r="N17" s="37"/>
    </row>
    <row r="18" spans="1:34" ht="12.4" customHeight="1">
      <c r="A18" s="39"/>
      <c r="B18" s="32"/>
      <c r="C18" s="32"/>
      <c r="D18" s="40"/>
      <c r="E18" s="32"/>
      <c r="F18" s="32"/>
      <c r="G18" s="32"/>
      <c r="H18" s="32"/>
      <c r="I18" s="32"/>
      <c r="J18" s="32"/>
      <c r="K18" s="32"/>
      <c r="L18" s="32"/>
      <c r="M18" s="32"/>
      <c r="N18" s="41"/>
    </row>
    <row r="19" spans="1:34" s="42" customFormat="1" ht="19.149999999999999" customHeight="1">
      <c r="A19" s="125" t="s">
        <v>20</v>
      </c>
      <c r="B19" s="126"/>
      <c r="C19" s="126"/>
      <c r="D19" s="126"/>
      <c r="E19" s="126"/>
      <c r="F19" s="126"/>
      <c r="G19" s="126"/>
      <c r="H19" s="126"/>
      <c r="I19" s="126"/>
      <c r="J19" s="126"/>
      <c r="K19" s="126"/>
      <c r="L19" s="126"/>
      <c r="M19" s="126"/>
      <c r="N19" s="127"/>
      <c r="O19" s="27"/>
      <c r="P19" s="27"/>
      <c r="Q19" s="27"/>
      <c r="R19" s="27"/>
      <c r="S19" s="27"/>
      <c r="T19" s="27"/>
      <c r="U19" s="27"/>
      <c r="V19" s="27"/>
      <c r="W19" s="27"/>
      <c r="X19" s="27"/>
      <c r="Y19" s="27"/>
      <c r="Z19" s="27"/>
      <c r="AA19" s="27"/>
      <c r="AB19" s="27"/>
      <c r="AC19" s="27"/>
      <c r="AD19" s="27"/>
      <c r="AE19" s="27"/>
      <c r="AF19" s="27"/>
      <c r="AG19" s="27"/>
      <c r="AH19" s="27"/>
    </row>
    <row r="20" spans="1:34" ht="22.15" customHeight="1">
      <c r="A20" s="43" t="s">
        <v>21</v>
      </c>
      <c r="B20" s="44"/>
      <c r="C20" s="45"/>
      <c r="D20" s="45"/>
      <c r="E20" s="45"/>
      <c r="F20" s="45"/>
      <c r="G20" s="45"/>
      <c r="H20" s="45"/>
      <c r="I20" s="46"/>
      <c r="J20" s="40"/>
      <c r="K20" s="40"/>
      <c r="L20" s="46"/>
      <c r="M20" s="46"/>
      <c r="N20" s="47"/>
    </row>
    <row r="21" spans="1:34" ht="22.15" customHeight="1">
      <c r="A21" s="43" t="s">
        <v>22</v>
      </c>
      <c r="B21" s="48"/>
      <c r="C21" s="45"/>
      <c r="D21" s="45"/>
      <c r="E21" s="45"/>
      <c r="F21" s="45"/>
      <c r="G21" s="45"/>
      <c r="H21" s="45"/>
      <c r="I21" s="49"/>
      <c r="J21" s="40"/>
      <c r="K21" s="40"/>
      <c r="L21" s="46"/>
      <c r="M21" s="46"/>
      <c r="N21" s="47"/>
    </row>
    <row r="22" spans="1:34" s="42" customFormat="1" ht="22.15" customHeight="1">
      <c r="A22" s="43" t="s">
        <v>16</v>
      </c>
      <c r="B22" s="48"/>
      <c r="C22" s="45"/>
      <c r="D22" s="45"/>
      <c r="E22" s="45"/>
      <c r="F22" s="45"/>
      <c r="G22" s="45"/>
      <c r="H22" s="45"/>
      <c r="I22" s="50"/>
      <c r="J22" s="50"/>
      <c r="K22" s="50"/>
      <c r="L22" s="50"/>
      <c r="M22" s="50"/>
      <c r="N22" s="51"/>
      <c r="O22" s="27"/>
      <c r="P22" s="27"/>
      <c r="Q22" s="27"/>
      <c r="R22" s="27"/>
      <c r="S22" s="27"/>
      <c r="T22" s="27"/>
      <c r="U22" s="27"/>
      <c r="V22" s="27"/>
      <c r="W22" s="27"/>
      <c r="X22" s="27"/>
      <c r="Y22" s="27"/>
      <c r="Z22" s="27"/>
      <c r="AA22" s="27"/>
      <c r="AB22" s="27"/>
      <c r="AC22" s="27"/>
      <c r="AD22" s="27"/>
      <c r="AE22" s="27"/>
      <c r="AF22" s="27"/>
      <c r="AG22" s="27"/>
      <c r="AH22" s="27"/>
    </row>
    <row r="23" spans="1:34" s="42" customFormat="1" ht="22.15" customHeight="1">
      <c r="A23" s="43" t="s">
        <v>17</v>
      </c>
      <c r="B23" s="48"/>
      <c r="C23" s="45"/>
      <c r="D23" s="45"/>
      <c r="E23" s="45"/>
      <c r="F23" s="45"/>
      <c r="G23" s="45"/>
      <c r="H23" s="45"/>
      <c r="I23" s="50"/>
      <c r="J23" s="50"/>
      <c r="K23" s="50"/>
      <c r="L23" s="50"/>
      <c r="M23" s="50"/>
      <c r="N23" s="51"/>
      <c r="O23" s="27"/>
      <c r="P23" s="27"/>
      <c r="Q23" s="27"/>
      <c r="R23" s="27"/>
      <c r="S23" s="27"/>
      <c r="T23" s="27"/>
      <c r="U23" s="27"/>
      <c r="V23" s="27"/>
      <c r="W23" s="27"/>
      <c r="X23" s="27"/>
      <c r="Y23" s="27"/>
      <c r="Z23" s="27"/>
      <c r="AA23" s="27"/>
      <c r="AB23" s="27"/>
      <c r="AC23" s="27"/>
      <c r="AD23" s="27"/>
      <c r="AE23" s="27"/>
      <c r="AF23" s="27"/>
      <c r="AG23" s="27"/>
      <c r="AH23" s="27"/>
    </row>
    <row r="24" spans="1:34" s="42" customFormat="1" ht="22.15" customHeight="1">
      <c r="A24" s="43" t="s">
        <v>18</v>
      </c>
      <c r="B24" s="48"/>
      <c r="C24" s="45"/>
      <c r="D24" s="45"/>
      <c r="E24" s="45"/>
      <c r="F24" s="45"/>
      <c r="G24" s="45"/>
      <c r="H24" s="45"/>
      <c r="I24" s="50"/>
      <c r="J24" s="50"/>
      <c r="K24" s="50"/>
      <c r="L24" s="50"/>
      <c r="M24" s="50"/>
      <c r="N24" s="51"/>
      <c r="O24" s="27"/>
      <c r="P24" s="27"/>
      <c r="Q24" s="27"/>
      <c r="R24" s="27"/>
      <c r="S24" s="27"/>
      <c r="T24" s="27"/>
      <c r="U24" s="27"/>
      <c r="V24" s="27"/>
      <c r="W24" s="27"/>
      <c r="X24" s="27"/>
      <c r="Y24" s="27"/>
      <c r="Z24" s="27"/>
      <c r="AA24" s="27"/>
      <c r="AB24" s="27"/>
      <c r="AC24" s="27"/>
      <c r="AD24" s="27"/>
      <c r="AE24" s="27"/>
      <c r="AF24" s="27"/>
      <c r="AG24" s="27"/>
      <c r="AH24" s="27"/>
    </row>
    <row r="25" spans="1:34" s="42" customFormat="1" ht="22.15" customHeight="1">
      <c r="A25" s="43" t="s">
        <v>23</v>
      </c>
      <c r="B25" s="48"/>
      <c r="C25" s="45"/>
      <c r="D25" s="45"/>
      <c r="E25" s="45"/>
      <c r="F25" s="45"/>
      <c r="G25" s="45"/>
      <c r="H25" s="45"/>
      <c r="I25" s="50"/>
      <c r="J25" s="50"/>
      <c r="K25" s="50"/>
      <c r="L25" s="50"/>
      <c r="M25" s="50"/>
      <c r="N25" s="51"/>
      <c r="O25" s="27"/>
      <c r="P25" s="27"/>
      <c r="Q25" s="27"/>
      <c r="R25" s="27"/>
      <c r="S25" s="27"/>
      <c r="T25" s="27"/>
      <c r="U25" s="27"/>
      <c r="V25" s="27"/>
      <c r="W25" s="27"/>
      <c r="X25" s="27"/>
      <c r="Y25" s="27"/>
      <c r="Z25" s="27"/>
      <c r="AA25" s="27"/>
      <c r="AB25" s="27"/>
      <c r="AC25" s="27"/>
      <c r="AD25" s="27"/>
      <c r="AE25" s="27"/>
      <c r="AF25" s="27"/>
      <c r="AG25" s="27"/>
      <c r="AH25" s="27"/>
    </row>
    <row r="26" spans="1:34">
      <c r="A26" s="52"/>
      <c r="B26" s="50"/>
      <c r="C26" s="50"/>
      <c r="D26" s="50"/>
      <c r="E26" s="50"/>
      <c r="F26" s="50"/>
      <c r="G26" s="50"/>
      <c r="H26" s="50"/>
      <c r="I26" s="50"/>
      <c r="J26" s="50"/>
      <c r="K26" s="50"/>
      <c r="L26" s="50"/>
      <c r="M26" s="50"/>
      <c r="N26" s="51"/>
    </row>
    <row r="27" spans="1:34" s="42" customFormat="1" ht="23.65" customHeight="1">
      <c r="A27" s="53" t="s">
        <v>24</v>
      </c>
      <c r="B27" s="54"/>
      <c r="C27" s="55"/>
      <c r="D27" s="56"/>
      <c r="E27" s="56"/>
      <c r="F27" s="56"/>
      <c r="G27" s="56"/>
      <c r="H27" s="55"/>
      <c r="I27" s="55"/>
      <c r="J27" s="55"/>
      <c r="K27" s="55"/>
      <c r="L27" s="55"/>
      <c r="M27" s="55"/>
      <c r="N27" s="57"/>
      <c r="O27" s="27"/>
      <c r="P27" s="27"/>
      <c r="Q27" s="27"/>
      <c r="R27" s="27"/>
      <c r="S27" s="27"/>
      <c r="T27" s="27"/>
      <c r="U27" s="27"/>
      <c r="V27" s="27"/>
      <c r="W27" s="27"/>
      <c r="X27" s="27"/>
      <c r="Y27" s="27"/>
      <c r="Z27" s="27"/>
      <c r="AA27" s="27"/>
      <c r="AB27" s="27"/>
      <c r="AC27" s="27"/>
      <c r="AD27" s="27"/>
      <c r="AE27" s="27"/>
      <c r="AF27" s="27"/>
      <c r="AG27" s="27"/>
      <c r="AH27" s="27"/>
    </row>
    <row r="28" spans="1:34" ht="22.15" customHeight="1">
      <c r="A28" s="58"/>
      <c r="B28" s="59"/>
      <c r="C28" s="60" t="s">
        <v>25</v>
      </c>
      <c r="D28" s="59"/>
      <c r="E28" s="61" t="s">
        <v>26</v>
      </c>
      <c r="F28" s="128" t="s">
        <v>27</v>
      </c>
      <c r="G28" s="129"/>
      <c r="H28" s="128" t="s">
        <v>28</v>
      </c>
      <c r="I28" s="129"/>
      <c r="J28" s="128" t="s">
        <v>29</v>
      </c>
      <c r="K28" s="130"/>
      <c r="L28" s="129"/>
      <c r="M28" s="62"/>
      <c r="N28" s="63"/>
    </row>
    <row r="29" spans="1:34" ht="22.15" customHeight="1">
      <c r="A29" s="64" t="s">
        <v>30</v>
      </c>
      <c r="B29" s="65"/>
      <c r="C29" s="65"/>
      <c r="D29" s="65"/>
      <c r="E29" s="66">
        <f>[1]Labor!W43</f>
        <v>0</v>
      </c>
      <c r="F29" s="67"/>
      <c r="G29" s="68"/>
      <c r="H29" s="67"/>
      <c r="I29" s="69"/>
      <c r="J29" s="70"/>
      <c r="K29" s="70"/>
      <c r="L29" s="71"/>
      <c r="M29" s="122"/>
      <c r="N29" s="72"/>
    </row>
    <row r="30" spans="1:34" ht="22.15" customHeight="1">
      <c r="A30" s="73" t="s">
        <v>31</v>
      </c>
      <c r="B30" s="74"/>
      <c r="C30" s="74"/>
      <c r="D30" s="74"/>
      <c r="E30" s="75">
        <f>[1]Environmental!W26</f>
        <v>0</v>
      </c>
      <c r="F30" s="76"/>
      <c r="G30" s="77"/>
      <c r="H30" s="76"/>
      <c r="I30" s="78"/>
      <c r="J30" s="77"/>
      <c r="K30" s="77"/>
      <c r="L30" s="79"/>
      <c r="M30" s="122"/>
      <c r="N30" s="72"/>
    </row>
    <row r="31" spans="1:34" ht="22.15" customHeight="1">
      <c r="A31" s="73" t="s">
        <v>32</v>
      </c>
      <c r="B31" s="74"/>
      <c r="C31" s="74"/>
      <c r="D31" s="74"/>
      <c r="E31" s="75">
        <f>'[1]Health &amp; Safety'!W33</f>
        <v>0</v>
      </c>
      <c r="F31" s="76"/>
      <c r="G31" s="77"/>
      <c r="H31" s="76"/>
      <c r="I31" s="80"/>
      <c r="J31" s="77"/>
      <c r="K31" s="77"/>
      <c r="L31" s="79"/>
      <c r="M31" s="122"/>
      <c r="N31" s="72"/>
    </row>
    <row r="32" spans="1:34" ht="22.15" customHeight="1">
      <c r="A32" s="81" t="s">
        <v>33</v>
      </c>
      <c r="B32" s="82"/>
      <c r="C32" s="82"/>
      <c r="D32" s="82"/>
      <c r="E32" s="83">
        <f>[1]Ethics!W34</f>
        <v>0</v>
      </c>
      <c r="F32" s="84"/>
      <c r="G32" s="85"/>
      <c r="H32" s="84"/>
      <c r="I32" s="80"/>
      <c r="J32" s="85"/>
      <c r="K32" s="85"/>
      <c r="L32" s="86"/>
      <c r="M32" s="122"/>
      <c r="N32" s="72"/>
    </row>
    <row r="33" spans="1:34" s="92" customFormat="1" ht="21.4" customHeight="1">
      <c r="A33" s="53"/>
      <c r="B33" s="54"/>
      <c r="C33" s="54"/>
      <c r="D33" s="87" t="s">
        <v>34</v>
      </c>
      <c r="E33" s="88">
        <f>AVERAGE(E29:E32)</f>
        <v>0</v>
      </c>
      <c r="F33" s="89"/>
      <c r="G33" s="90"/>
      <c r="H33" s="89"/>
      <c r="I33" s="91"/>
      <c r="J33" s="90"/>
      <c r="K33" s="90"/>
      <c r="L33" s="91"/>
      <c r="M33" s="122"/>
      <c r="N33" s="72"/>
      <c r="O33" s="27"/>
      <c r="P33" s="27"/>
      <c r="Q33" s="27"/>
      <c r="R33" s="27"/>
      <c r="S33" s="27"/>
      <c r="T33" s="27"/>
      <c r="U33" s="27"/>
      <c r="V33" s="27"/>
      <c r="W33" s="27"/>
      <c r="X33" s="27"/>
      <c r="Y33" s="27"/>
      <c r="Z33" s="27"/>
      <c r="AA33" s="27"/>
      <c r="AB33" s="27"/>
      <c r="AC33" s="27"/>
      <c r="AD33" s="27"/>
      <c r="AE33" s="27"/>
      <c r="AF33" s="27"/>
      <c r="AG33" s="27"/>
      <c r="AH33" s="27"/>
    </row>
    <row r="34" spans="1:34" ht="10.15" customHeight="1">
      <c r="A34" s="93"/>
      <c r="B34" s="54"/>
      <c r="C34" s="55"/>
      <c r="D34" s="55"/>
      <c r="E34" s="55"/>
      <c r="F34" s="55"/>
      <c r="G34" s="55"/>
      <c r="H34" s="55"/>
      <c r="I34" s="55"/>
      <c r="J34" s="55"/>
      <c r="K34" s="55"/>
      <c r="L34" s="56"/>
      <c r="M34" s="94"/>
      <c r="N34" s="57"/>
    </row>
    <row r="35" spans="1:34" ht="21.75" customHeight="1">
      <c r="A35" s="53" t="s">
        <v>35</v>
      </c>
      <c r="B35" s="54"/>
      <c r="C35" s="95"/>
      <c r="D35" s="96"/>
      <c r="E35" s="55"/>
      <c r="F35" s="95"/>
      <c r="G35" s="97"/>
      <c r="H35" s="95"/>
      <c r="I35" s="55"/>
      <c r="J35" s="95"/>
      <c r="K35" s="95"/>
      <c r="L35" s="97"/>
      <c r="M35" s="95"/>
      <c r="N35" s="98"/>
    </row>
    <row r="36" spans="1:34">
      <c r="A36" s="93"/>
      <c r="B36" s="54"/>
      <c r="C36" s="123" t="s">
        <v>36</v>
      </c>
      <c r="D36" s="123"/>
      <c r="E36" s="55"/>
      <c r="F36" s="123" t="s">
        <v>37</v>
      </c>
      <c r="G36" s="123"/>
      <c r="H36" s="123"/>
      <c r="I36" s="56"/>
      <c r="J36" s="123" t="s">
        <v>38</v>
      </c>
      <c r="K36" s="123"/>
      <c r="L36" s="123"/>
      <c r="M36" s="123"/>
      <c r="N36" s="57"/>
    </row>
    <row r="37" spans="1:34">
      <c r="A37" s="93"/>
      <c r="B37" s="54"/>
      <c r="C37" s="56"/>
      <c r="D37" s="56"/>
      <c r="E37" s="55"/>
      <c r="F37" s="56"/>
      <c r="G37" s="56"/>
      <c r="H37" s="56"/>
      <c r="I37" s="56"/>
      <c r="J37" s="56"/>
      <c r="K37" s="56"/>
      <c r="L37" s="56"/>
      <c r="M37" s="56"/>
      <c r="N37" s="57"/>
    </row>
    <row r="38" spans="1:34">
      <c r="A38" s="99"/>
      <c r="B38" s="54"/>
      <c r="C38" s="56" t="s">
        <v>39</v>
      </c>
      <c r="D38" s="97"/>
      <c r="E38" s="55"/>
      <c r="F38" s="56" t="s">
        <v>39</v>
      </c>
      <c r="G38" s="95"/>
      <c r="H38" s="97"/>
      <c r="I38" s="55"/>
      <c r="J38" s="56" t="s">
        <v>39</v>
      </c>
      <c r="K38" s="95"/>
      <c r="L38" s="95"/>
      <c r="M38" s="55"/>
      <c r="N38" s="98"/>
    </row>
    <row r="39" spans="1:34">
      <c r="A39" s="100"/>
      <c r="B39" s="95"/>
      <c r="C39" s="95"/>
      <c r="D39" s="95"/>
      <c r="E39" s="95"/>
      <c r="F39" s="95"/>
      <c r="G39" s="97"/>
      <c r="H39" s="97"/>
      <c r="I39" s="95"/>
      <c r="J39" s="95"/>
      <c r="K39" s="95"/>
      <c r="L39" s="95"/>
      <c r="M39" s="97"/>
      <c r="N39" s="101"/>
    </row>
  </sheetData>
  <mergeCells count="25">
    <mergeCell ref="A12:C12"/>
    <mergeCell ref="D12:N12"/>
    <mergeCell ref="A1:N1"/>
    <mergeCell ref="A2:N2"/>
    <mergeCell ref="A3:N3"/>
    <mergeCell ref="A4:N4"/>
    <mergeCell ref="B5:N5"/>
    <mergeCell ref="B6:N6"/>
    <mergeCell ref="B7:N7"/>
    <mergeCell ref="B8:N8"/>
    <mergeCell ref="A9:N9"/>
    <mergeCell ref="B10:N10"/>
    <mergeCell ref="B11:N11"/>
    <mergeCell ref="M29:M33"/>
    <mergeCell ref="C36:D36"/>
    <mergeCell ref="F36:H36"/>
    <mergeCell ref="J36:M36"/>
    <mergeCell ref="B14:C14"/>
    <mergeCell ref="B15:C15"/>
    <mergeCell ref="B16:C16"/>
    <mergeCell ref="B17:C17"/>
    <mergeCell ref="A19:N19"/>
    <mergeCell ref="F28:G28"/>
    <mergeCell ref="H28:I28"/>
    <mergeCell ref="J28:L28"/>
  </mergeCells>
  <pageMargins left="0.7" right="0.7" top="0.75" bottom="0.75" header="0.3" footer="0.3"/>
  <pageSetup paperSize="9" orientation="landscape" horizontalDpi="300" verticalDpi="300"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CEA77-C14C-4D66-95C1-35ACF41A8A5A}">
  <sheetPr codeName="Sheet2">
    <tabColor rgb="FFFF0000"/>
  </sheetPr>
  <dimension ref="A1:B10"/>
  <sheetViews>
    <sheetView tabSelected="1" workbookViewId="0">
      <selection activeCell="B26" sqref="B26"/>
    </sheetView>
  </sheetViews>
  <sheetFormatPr defaultColWidth="8.7109375" defaultRowHeight="13.15"/>
  <cols>
    <col min="1" max="2" width="20.140625" style="107" customWidth="1"/>
    <col min="3" max="16384" width="8.7109375" style="107"/>
  </cols>
  <sheetData>
    <row r="1" spans="1:2">
      <c r="A1" s="4" t="s">
        <v>40</v>
      </c>
      <c r="B1" s="4" t="s">
        <v>41</v>
      </c>
    </row>
    <row r="2" spans="1:2">
      <c r="A2" s="121" t="s">
        <v>16</v>
      </c>
      <c r="B2" s="9">
        <f>Labor!E37</f>
        <v>100</v>
      </c>
    </row>
    <row r="3" spans="1:2">
      <c r="A3" s="121" t="s">
        <v>42</v>
      </c>
      <c r="B3" s="9">
        <f>SUM(Safety!E27)</f>
        <v>100</v>
      </c>
    </row>
    <row r="4" spans="1:2">
      <c r="A4" s="121" t="s">
        <v>17</v>
      </c>
      <c r="B4" s="9">
        <f>SUM(Environmental!E20)</f>
        <v>100</v>
      </c>
    </row>
    <row r="5" spans="1:2">
      <c r="A5" s="121" t="s">
        <v>23</v>
      </c>
      <c r="B5" s="9">
        <f>SUM(Ethics!E28)</f>
        <v>100</v>
      </c>
    </row>
    <row r="10" spans="1:2">
      <c r="A10" s="108"/>
    </row>
  </sheetData>
  <phoneticPr fontId="19" type="noConversion"/>
  <conditionalFormatting sqref="B2:B5">
    <cfRule type="expression" dxfId="12" priority="32" stopIfTrue="1">
      <formula>AND(B2=0,I2="")</formula>
    </cfRule>
  </conditionalFormatting>
  <conditionalFormatting sqref="B2">
    <cfRule type="dataBar" priority="28">
      <dataBar>
        <cfvo type="num" val="0"/>
        <cfvo type="num" val="5"/>
        <color rgb="FF92D050"/>
      </dataBar>
      <extLst>
        <ext xmlns:x14="http://schemas.microsoft.com/office/spreadsheetml/2009/9/main" uri="{B025F937-C7B1-47D3-B67F-A62EFF666E3E}">
          <x14:id>{B879D0DD-8E0B-42D0-946D-243F422F6C7B}</x14:id>
        </ext>
      </extLst>
    </cfRule>
    <cfRule type="dataBar" priority="29">
      <dataBar>
        <cfvo type="num" val="0"/>
        <cfvo type="num" val="5"/>
        <color theme="8"/>
      </dataBar>
      <extLst>
        <ext xmlns:x14="http://schemas.microsoft.com/office/spreadsheetml/2009/9/main" uri="{B025F937-C7B1-47D3-B67F-A62EFF666E3E}">
          <x14:id>{DB4AE4E0-F916-4F27-808D-A71C6AD07655}</x14:id>
        </ext>
      </extLst>
    </cfRule>
    <cfRule type="dataBar" priority="30">
      <dataBar>
        <cfvo type="min"/>
        <cfvo type="max"/>
        <color theme="8"/>
      </dataBar>
      <extLst>
        <ext xmlns:x14="http://schemas.microsoft.com/office/spreadsheetml/2009/9/main" uri="{B025F937-C7B1-47D3-B67F-A62EFF666E3E}">
          <x14:id>{215352BB-E1D7-4D9E-A613-C05D925415CB}</x14:id>
        </ext>
      </extLst>
    </cfRule>
    <cfRule type="dataBar" priority="31">
      <dataBar>
        <cfvo type="num" val="0"/>
        <cfvo type="num" val="5"/>
        <color rgb="FF638EC6"/>
      </dataBar>
      <extLst>
        <ext xmlns:x14="http://schemas.microsoft.com/office/spreadsheetml/2009/9/main" uri="{B025F937-C7B1-47D3-B67F-A62EFF666E3E}">
          <x14:id>{ABB839D2-C829-4B0D-8C12-F564F376C641}</x14:id>
        </ext>
      </extLst>
    </cfRule>
  </conditionalFormatting>
  <conditionalFormatting sqref="B2:B5">
    <cfRule type="dataBar" priority="22">
      <dataBar>
        <cfvo type="num" val="0"/>
        <cfvo type="num" val="100"/>
        <color rgb="FF92D050"/>
      </dataBar>
      <extLst>
        <ext xmlns:x14="http://schemas.microsoft.com/office/spreadsheetml/2009/9/main" uri="{B025F937-C7B1-47D3-B67F-A62EFF666E3E}">
          <x14:id>{44A902A7-BFD3-4483-81CC-785D4CB3DEB1}</x14:id>
        </ext>
      </extLst>
    </cfRule>
  </conditionalFormatting>
  <conditionalFormatting sqref="B3:B5">
    <cfRule type="dataBar" priority="34">
      <dataBar>
        <cfvo type="num" val="0"/>
        <cfvo type="num" val="5"/>
        <color rgb="FF92D050"/>
      </dataBar>
      <extLst>
        <ext xmlns:x14="http://schemas.microsoft.com/office/spreadsheetml/2009/9/main" uri="{B025F937-C7B1-47D3-B67F-A62EFF666E3E}">
          <x14:id>{A428A1E2-716D-46C3-BDD0-DC2E38359F1C}</x14:id>
        </ext>
      </extLst>
    </cfRule>
    <cfRule type="dataBar" priority="35">
      <dataBar>
        <cfvo type="num" val="0"/>
        <cfvo type="num" val="5"/>
        <color theme="8"/>
      </dataBar>
      <extLst>
        <ext xmlns:x14="http://schemas.microsoft.com/office/spreadsheetml/2009/9/main" uri="{B025F937-C7B1-47D3-B67F-A62EFF666E3E}">
          <x14:id>{18422641-81DC-4681-AB51-2C83BED7348D}</x14:id>
        </ext>
      </extLst>
    </cfRule>
    <cfRule type="dataBar" priority="36">
      <dataBar>
        <cfvo type="min"/>
        <cfvo type="max"/>
        <color theme="8"/>
      </dataBar>
      <extLst>
        <ext xmlns:x14="http://schemas.microsoft.com/office/spreadsheetml/2009/9/main" uri="{B025F937-C7B1-47D3-B67F-A62EFF666E3E}">
          <x14:id>{D2061D8A-EEF0-45A6-A23F-A47507C2F2BB}</x14:id>
        </ext>
      </extLst>
    </cfRule>
    <cfRule type="dataBar" priority="37">
      <dataBar>
        <cfvo type="num" val="0"/>
        <cfvo type="num" val="5"/>
        <color rgb="FF638EC6"/>
      </dataBar>
      <extLst>
        <ext xmlns:x14="http://schemas.microsoft.com/office/spreadsheetml/2009/9/main" uri="{B025F937-C7B1-47D3-B67F-A62EFF666E3E}">
          <x14:id>{C20996AA-CEC2-4F98-9AA4-455DB4CE147C}</x14:id>
        </ext>
      </extLst>
    </cfRule>
  </conditionalFormatting>
  <hyperlinks>
    <hyperlink ref="A2" location="Labor!A1" display="Labor" xr:uid="{0D17524F-BEFB-4E12-842D-7CD80E0F8BF1}"/>
    <hyperlink ref="A3" location="Safety!A1" display="Health and Safety" xr:uid="{120ED581-4CDC-446C-A2BE-C3A90C3052C0}"/>
    <hyperlink ref="A4" location="Environmental!A1" display="Environmental" xr:uid="{1B1C4A72-57C1-4DFC-A549-4561956CC75E}"/>
    <hyperlink ref="A5" location="Ethics!A1" display="Ethics" xr:uid="{EA4127B7-73E3-45D0-9BA8-93E01258D181}"/>
  </hyperlinks>
  <pageMargins left="0.7" right="0.7" top="0.75" bottom="0.75" header="0.3" footer="0.3"/>
  <pageSetup paperSize="9" orientation="portrait" horizontalDpi="300" verticalDpi="300" r:id="rId1"/>
  <ignoredErrors>
    <ignoredError sqref="B2:B5"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B879D0DD-8E0B-42D0-946D-243F422F6C7B}">
            <x14:dataBar minLength="0" maxLength="100" gradient="0">
              <x14:cfvo type="num">
                <xm:f>0</xm:f>
              </x14:cfvo>
              <x14:cfvo type="num">
                <xm:f>5</xm:f>
              </x14:cfvo>
              <x14:negativeFillColor rgb="FFFF0000"/>
              <x14:axisColor rgb="FF000000"/>
            </x14:dataBar>
          </x14:cfRule>
          <x14:cfRule type="dataBar" id="{DB4AE4E0-F916-4F27-808D-A71C6AD07655}">
            <x14:dataBar minLength="0" maxLength="100">
              <x14:cfvo type="num">
                <xm:f>0</xm:f>
              </x14:cfvo>
              <x14:cfvo type="num">
                <xm:f>5</xm:f>
              </x14:cfvo>
              <x14:negativeFillColor rgb="FFFF0000"/>
              <x14:axisColor rgb="FF000000"/>
            </x14:dataBar>
          </x14:cfRule>
          <x14:cfRule type="dataBar" id="{215352BB-E1D7-4D9E-A613-C05D925415CB}">
            <x14:dataBar minLength="0" maxLength="100" gradient="0">
              <x14:cfvo type="autoMin"/>
              <x14:cfvo type="autoMax"/>
              <x14:negativeFillColor rgb="FFFF0000"/>
              <x14:axisColor rgb="FF000000"/>
            </x14:dataBar>
          </x14:cfRule>
          <x14:cfRule type="dataBar" id="{ABB839D2-C829-4B0D-8C12-F564F376C641}">
            <x14:dataBar minLength="0" maxLength="100">
              <x14:cfvo type="num">
                <xm:f>0</xm:f>
              </x14:cfvo>
              <x14:cfvo type="num">
                <xm:f>5</xm:f>
              </x14:cfvo>
              <x14:negativeFillColor rgb="FFFF0000"/>
              <x14:axisColor rgb="FF000000"/>
            </x14:dataBar>
          </x14:cfRule>
          <xm:sqref>B2</xm:sqref>
        </x14:conditionalFormatting>
        <x14:conditionalFormatting xmlns:xm="http://schemas.microsoft.com/office/excel/2006/main">
          <x14:cfRule type="dataBar" id="{44A902A7-BFD3-4483-81CC-785D4CB3DEB1}">
            <x14:dataBar minLength="0" maxLength="100" gradient="0">
              <x14:cfvo type="num">
                <xm:f>0</xm:f>
              </x14:cfvo>
              <x14:cfvo type="num">
                <xm:f>100</xm:f>
              </x14:cfvo>
              <x14:negativeFillColor rgb="FFFF0000"/>
              <x14:axisColor rgb="FF000000"/>
            </x14:dataBar>
          </x14:cfRule>
          <xm:sqref>B2:B5</xm:sqref>
        </x14:conditionalFormatting>
        <x14:conditionalFormatting xmlns:xm="http://schemas.microsoft.com/office/excel/2006/main">
          <x14:cfRule type="dataBar" id="{A428A1E2-716D-46C3-BDD0-DC2E38359F1C}">
            <x14:dataBar minLength="0" maxLength="100" gradient="0">
              <x14:cfvo type="num">
                <xm:f>0</xm:f>
              </x14:cfvo>
              <x14:cfvo type="num">
                <xm:f>5</xm:f>
              </x14:cfvo>
              <x14:negativeFillColor rgb="FFFF0000"/>
              <x14:axisColor rgb="FF000000"/>
            </x14:dataBar>
          </x14:cfRule>
          <x14:cfRule type="dataBar" id="{18422641-81DC-4681-AB51-2C83BED7348D}">
            <x14:dataBar minLength="0" maxLength="100">
              <x14:cfvo type="num">
                <xm:f>0</xm:f>
              </x14:cfvo>
              <x14:cfvo type="num">
                <xm:f>5</xm:f>
              </x14:cfvo>
              <x14:negativeFillColor rgb="FFFF0000"/>
              <x14:axisColor rgb="FF000000"/>
            </x14:dataBar>
          </x14:cfRule>
          <x14:cfRule type="dataBar" id="{D2061D8A-EEF0-45A6-A23F-A47507C2F2BB}">
            <x14:dataBar minLength="0" maxLength="100" gradient="0">
              <x14:cfvo type="autoMin"/>
              <x14:cfvo type="autoMax"/>
              <x14:negativeFillColor rgb="FFFF0000"/>
              <x14:axisColor rgb="FF000000"/>
            </x14:dataBar>
          </x14:cfRule>
          <x14:cfRule type="dataBar" id="{C20996AA-CEC2-4F98-9AA4-455DB4CE147C}">
            <x14:dataBar minLength="0" maxLength="100">
              <x14:cfvo type="num">
                <xm:f>0</xm:f>
              </x14:cfvo>
              <x14:cfvo type="num">
                <xm:f>5</xm:f>
              </x14:cfvo>
              <x14:negativeFillColor rgb="FFFF0000"/>
              <x14:axisColor rgb="FF000000"/>
            </x14:dataBar>
          </x14:cfRule>
          <xm:sqref>B3:B5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DA1D-5128-4FDC-930C-EC5227C1CECE}">
  <sheetPr>
    <pageSetUpPr fitToPage="1"/>
  </sheetPr>
  <dimension ref="A1:H38"/>
  <sheetViews>
    <sheetView zoomScale="80" zoomScaleNormal="80" workbookViewId="0">
      <selection activeCell="E10" sqref="E10"/>
    </sheetView>
  </sheetViews>
  <sheetFormatPr defaultColWidth="8.7109375" defaultRowHeight="14.45"/>
  <cols>
    <col min="1" max="1" width="8.7109375" style="8" customWidth="1"/>
    <col min="2" max="3" width="43.7109375" style="8" customWidth="1"/>
    <col min="4" max="4" width="11.42578125" style="20" customWidth="1"/>
    <col min="5" max="5" width="11.42578125" style="8" customWidth="1"/>
    <col min="6" max="6" width="36.42578125" style="8" customWidth="1"/>
    <col min="7" max="7" width="10.42578125" style="8" customWidth="1"/>
    <col min="8" max="8" width="9.7109375" style="8" customWidth="1"/>
    <col min="9" max="16384" width="8.7109375" style="8"/>
  </cols>
  <sheetData>
    <row r="1" spans="1:8" ht="27.6" customHeight="1">
      <c r="A1" s="22"/>
      <c r="B1" s="120" t="s">
        <v>16</v>
      </c>
      <c r="C1" s="23"/>
      <c r="D1" s="6"/>
      <c r="E1" s="6"/>
      <c r="F1" s="10"/>
      <c r="G1" s="11"/>
      <c r="H1" s="11"/>
    </row>
    <row r="2" spans="1:8" s="13" customFormat="1">
      <c r="A2" s="118" t="s">
        <v>43</v>
      </c>
      <c r="B2" s="118" t="s">
        <v>44</v>
      </c>
      <c r="C2" s="118" t="s">
        <v>45</v>
      </c>
      <c r="D2" s="109" t="s">
        <v>46</v>
      </c>
      <c r="E2" s="110" t="s">
        <v>47</v>
      </c>
      <c r="F2" s="111" t="s">
        <v>48</v>
      </c>
      <c r="G2" s="12"/>
    </row>
    <row r="3" spans="1:8" ht="14.45" customHeight="1">
      <c r="A3" s="117">
        <v>1</v>
      </c>
      <c r="B3" s="146" t="s">
        <v>49</v>
      </c>
      <c r="C3" s="147"/>
      <c r="D3" s="115"/>
      <c r="E3" s="115"/>
      <c r="F3" s="116"/>
      <c r="G3" s="1"/>
    </row>
    <row r="4" spans="1:8">
      <c r="A4" s="24">
        <v>1.1000000000000001</v>
      </c>
      <c r="B4" s="119" t="s">
        <v>50</v>
      </c>
      <c r="C4" s="119" t="s">
        <v>51</v>
      </c>
      <c r="D4" s="112">
        <v>1</v>
      </c>
      <c r="E4" s="113">
        <v>1</v>
      </c>
      <c r="F4" s="114"/>
      <c r="G4" s="1"/>
    </row>
    <row r="5" spans="1:8" ht="22.9">
      <c r="A5" s="24">
        <v>1.2</v>
      </c>
      <c r="B5" s="25" t="s">
        <v>52</v>
      </c>
      <c r="C5" s="25" t="s">
        <v>53</v>
      </c>
      <c r="D5" s="5">
        <v>1</v>
      </c>
      <c r="E5" s="2">
        <v>1</v>
      </c>
      <c r="F5" s="14"/>
      <c r="G5" s="1"/>
    </row>
    <row r="6" spans="1:8" ht="34.15">
      <c r="A6" s="24">
        <v>1.3</v>
      </c>
      <c r="B6" s="25" t="s">
        <v>54</v>
      </c>
      <c r="C6" s="25" t="s">
        <v>55</v>
      </c>
      <c r="D6" s="5">
        <v>1</v>
      </c>
      <c r="E6" s="2">
        <v>1</v>
      </c>
      <c r="F6" s="14"/>
      <c r="G6" s="1"/>
    </row>
    <row r="7" spans="1:8" ht="22.9">
      <c r="A7" s="24">
        <v>1.4</v>
      </c>
      <c r="B7" s="25" t="s">
        <v>56</v>
      </c>
      <c r="C7" s="25" t="s">
        <v>57</v>
      </c>
      <c r="D7" s="5">
        <v>1</v>
      </c>
      <c r="E7" s="2">
        <v>1</v>
      </c>
      <c r="F7" s="14"/>
      <c r="G7" s="1"/>
    </row>
    <row r="8" spans="1:8" ht="34.15">
      <c r="A8" s="24">
        <v>1.5</v>
      </c>
      <c r="B8" s="25" t="s">
        <v>58</v>
      </c>
      <c r="C8" s="25" t="s">
        <v>59</v>
      </c>
      <c r="D8" s="5">
        <v>1</v>
      </c>
      <c r="E8" s="2">
        <v>1</v>
      </c>
      <c r="F8" s="14"/>
      <c r="G8" s="1"/>
    </row>
    <row r="9" spans="1:8" ht="34.15">
      <c r="A9" s="24">
        <v>1.6</v>
      </c>
      <c r="B9" s="25" t="s">
        <v>60</v>
      </c>
      <c r="C9" s="25" t="s">
        <v>61</v>
      </c>
      <c r="D9" s="5">
        <v>1</v>
      </c>
      <c r="E9" s="2">
        <v>1</v>
      </c>
      <c r="F9" s="14"/>
      <c r="G9" s="1"/>
    </row>
    <row r="10" spans="1:8" ht="14.45" customHeight="1">
      <c r="A10" s="26">
        <v>2</v>
      </c>
      <c r="B10" s="146" t="s">
        <v>62</v>
      </c>
      <c r="C10" s="147"/>
      <c r="D10" s="115"/>
      <c r="E10" s="115"/>
      <c r="F10" s="116"/>
      <c r="G10" s="1"/>
    </row>
    <row r="11" spans="1:8" ht="22.9">
      <c r="A11" s="24">
        <v>2.1</v>
      </c>
      <c r="B11" s="25" t="s">
        <v>63</v>
      </c>
      <c r="C11" s="25" t="s">
        <v>64</v>
      </c>
      <c r="D11" s="5">
        <v>1</v>
      </c>
      <c r="E11" s="2">
        <v>1</v>
      </c>
      <c r="F11" s="14"/>
      <c r="G11" s="1"/>
    </row>
    <row r="12" spans="1:8" ht="22.9">
      <c r="A12" s="24">
        <v>2.2000000000000002</v>
      </c>
      <c r="B12" s="25" t="s">
        <v>65</v>
      </c>
      <c r="C12" s="25" t="s">
        <v>64</v>
      </c>
      <c r="D12" s="5">
        <v>1</v>
      </c>
      <c r="E12" s="2">
        <v>1</v>
      </c>
      <c r="F12" s="14"/>
      <c r="G12" s="1"/>
    </row>
    <row r="13" spans="1:8" ht="34.15">
      <c r="A13" s="24">
        <v>2.2999999999999998</v>
      </c>
      <c r="B13" s="25" t="s">
        <v>66</v>
      </c>
      <c r="C13" s="25" t="s">
        <v>67</v>
      </c>
      <c r="D13" s="5">
        <v>1</v>
      </c>
      <c r="E13" s="2">
        <v>1</v>
      </c>
      <c r="F13" s="14"/>
      <c r="G13" s="1"/>
    </row>
    <row r="14" spans="1:8" ht="14.45" customHeight="1">
      <c r="A14" s="26">
        <v>3</v>
      </c>
      <c r="B14" s="146" t="s">
        <v>68</v>
      </c>
      <c r="C14" s="147"/>
      <c r="D14" s="115"/>
      <c r="E14" s="115"/>
      <c r="F14" s="116"/>
      <c r="G14" s="1"/>
    </row>
    <row r="15" spans="1:8" ht="22.9">
      <c r="A15" s="24">
        <v>3.1</v>
      </c>
      <c r="B15" s="25" t="s">
        <v>69</v>
      </c>
      <c r="C15" s="25" t="s">
        <v>70</v>
      </c>
      <c r="D15" s="5">
        <v>1</v>
      </c>
      <c r="E15" s="2">
        <v>1</v>
      </c>
      <c r="F15" s="14"/>
      <c r="G15" s="1"/>
    </row>
    <row r="16" spans="1:8" ht="34.15">
      <c r="A16" s="24">
        <v>3.2</v>
      </c>
      <c r="B16" s="25" t="s">
        <v>71</v>
      </c>
      <c r="C16" s="25" t="s">
        <v>72</v>
      </c>
      <c r="D16" s="5">
        <v>1</v>
      </c>
      <c r="E16" s="2">
        <v>1</v>
      </c>
      <c r="F16" s="14"/>
      <c r="G16" s="1"/>
    </row>
    <row r="17" spans="1:7" ht="34.15">
      <c r="A17" s="24">
        <v>3.3</v>
      </c>
      <c r="B17" s="25" t="s">
        <v>73</v>
      </c>
      <c r="C17" s="25" t="s">
        <v>74</v>
      </c>
      <c r="D17" s="5">
        <v>1</v>
      </c>
      <c r="E17" s="2">
        <v>1</v>
      </c>
      <c r="F17" s="14"/>
      <c r="G17" s="1"/>
    </row>
    <row r="18" spans="1:7" ht="34.15">
      <c r="A18" s="24">
        <v>3.4</v>
      </c>
      <c r="B18" s="25" t="s">
        <v>75</v>
      </c>
      <c r="C18" s="25" t="s">
        <v>76</v>
      </c>
      <c r="D18" s="5">
        <v>1</v>
      </c>
      <c r="E18" s="2">
        <v>1</v>
      </c>
      <c r="F18" s="14"/>
      <c r="G18" s="1"/>
    </row>
    <row r="19" spans="1:7">
      <c r="A19" s="24">
        <v>3.5</v>
      </c>
      <c r="B19" s="25" t="s">
        <v>77</v>
      </c>
      <c r="C19" s="25" t="s">
        <v>78</v>
      </c>
      <c r="D19" s="5">
        <v>1</v>
      </c>
      <c r="E19" s="2">
        <v>1</v>
      </c>
      <c r="F19" s="14"/>
      <c r="G19" s="1"/>
    </row>
    <row r="20" spans="1:7" ht="14.45" customHeight="1">
      <c r="A20" s="26">
        <v>4</v>
      </c>
      <c r="B20" s="146" t="s">
        <v>79</v>
      </c>
      <c r="C20" s="147"/>
      <c r="D20" s="115"/>
      <c r="E20" s="115"/>
      <c r="F20" s="116"/>
      <c r="G20" s="1"/>
    </row>
    <row r="21" spans="1:7" ht="34.15">
      <c r="A21" s="24">
        <v>4.0999999999999996</v>
      </c>
      <c r="B21" s="25" t="s">
        <v>80</v>
      </c>
      <c r="C21" s="25" t="s">
        <v>81</v>
      </c>
      <c r="D21" s="5">
        <v>1</v>
      </c>
      <c r="E21" s="2">
        <v>1</v>
      </c>
      <c r="F21" s="14"/>
      <c r="G21" s="1"/>
    </row>
    <row r="22" spans="1:7" ht="22.9">
      <c r="A22" s="24">
        <v>4.2</v>
      </c>
      <c r="B22" s="25" t="s">
        <v>82</v>
      </c>
      <c r="C22" s="25" t="s">
        <v>83</v>
      </c>
      <c r="D22" s="5">
        <v>1</v>
      </c>
      <c r="E22" s="2">
        <v>1</v>
      </c>
      <c r="F22" s="14"/>
      <c r="G22" s="1"/>
    </row>
    <row r="23" spans="1:7" ht="22.9">
      <c r="A23" s="24">
        <v>4.3</v>
      </c>
      <c r="B23" s="25" t="s">
        <v>84</v>
      </c>
      <c r="C23" s="25" t="s">
        <v>85</v>
      </c>
      <c r="D23" s="5">
        <v>1</v>
      </c>
      <c r="E23" s="2">
        <v>1</v>
      </c>
      <c r="F23" s="14"/>
      <c r="G23" s="1"/>
    </row>
    <row r="24" spans="1:7" ht="22.9">
      <c r="A24" s="24">
        <v>4.4000000000000004</v>
      </c>
      <c r="B24" s="25" t="s">
        <v>86</v>
      </c>
      <c r="C24" s="25" t="s">
        <v>87</v>
      </c>
      <c r="D24" s="5">
        <v>1</v>
      </c>
      <c r="E24" s="2">
        <v>1</v>
      </c>
      <c r="F24" s="14"/>
      <c r="G24" s="1"/>
    </row>
    <row r="25" spans="1:7" ht="14.45" customHeight="1">
      <c r="A25" s="26">
        <v>5</v>
      </c>
      <c r="B25" s="146" t="s">
        <v>88</v>
      </c>
      <c r="C25" s="147"/>
      <c r="D25" s="115"/>
      <c r="E25" s="115"/>
      <c r="F25" s="116"/>
      <c r="G25" s="1"/>
    </row>
    <row r="26" spans="1:7" ht="22.9">
      <c r="A26" s="24">
        <v>5.0999999999999996</v>
      </c>
      <c r="B26" s="25" t="s">
        <v>89</v>
      </c>
      <c r="C26" s="25" t="s">
        <v>90</v>
      </c>
      <c r="D26" s="5">
        <v>1</v>
      </c>
      <c r="E26" s="2">
        <v>1</v>
      </c>
      <c r="F26" s="14"/>
      <c r="G26" s="1"/>
    </row>
    <row r="27" spans="1:7" ht="22.9">
      <c r="A27" s="24">
        <v>5.2</v>
      </c>
      <c r="B27" s="25" t="s">
        <v>91</v>
      </c>
      <c r="C27" s="25" t="s">
        <v>92</v>
      </c>
      <c r="D27" s="5">
        <v>1</v>
      </c>
      <c r="E27" s="2">
        <v>1</v>
      </c>
      <c r="F27" s="14"/>
      <c r="G27" s="1"/>
    </row>
    <row r="28" spans="1:7" ht="22.9">
      <c r="A28" s="24">
        <v>5.3</v>
      </c>
      <c r="B28" s="25" t="s">
        <v>93</v>
      </c>
      <c r="C28" s="25" t="s">
        <v>94</v>
      </c>
      <c r="D28" s="5">
        <v>1</v>
      </c>
      <c r="E28" s="2">
        <v>1</v>
      </c>
      <c r="F28" s="14"/>
      <c r="G28" s="1"/>
    </row>
    <row r="29" spans="1:7" ht="22.9">
      <c r="A29" s="24">
        <v>5.4</v>
      </c>
      <c r="B29" s="25" t="s">
        <v>95</v>
      </c>
      <c r="C29" s="25" t="s">
        <v>96</v>
      </c>
      <c r="D29" s="5">
        <v>1</v>
      </c>
      <c r="E29" s="2">
        <v>1</v>
      </c>
      <c r="F29" s="14"/>
      <c r="G29" s="1"/>
    </row>
    <row r="30" spans="1:7" ht="14.45" customHeight="1">
      <c r="A30" s="26">
        <v>6</v>
      </c>
      <c r="B30" s="146" t="s">
        <v>97</v>
      </c>
      <c r="C30" s="147"/>
      <c r="D30" s="115"/>
      <c r="E30" s="115"/>
      <c r="F30" s="116"/>
      <c r="G30" s="1"/>
    </row>
    <row r="31" spans="1:7" ht="22.9">
      <c r="A31" s="24">
        <v>6.1</v>
      </c>
      <c r="B31" s="25" t="s">
        <v>98</v>
      </c>
      <c r="C31" s="25" t="s">
        <v>99</v>
      </c>
      <c r="D31" s="5">
        <v>1</v>
      </c>
      <c r="E31" s="2">
        <v>1</v>
      </c>
      <c r="F31" s="14"/>
      <c r="G31" s="1"/>
    </row>
    <row r="32" spans="1:7" ht="57">
      <c r="A32" s="24">
        <v>6.1</v>
      </c>
      <c r="B32" s="25" t="s">
        <v>100</v>
      </c>
      <c r="C32" s="25" t="s">
        <v>101</v>
      </c>
      <c r="D32" s="5">
        <v>1</v>
      </c>
      <c r="E32" s="2">
        <v>1</v>
      </c>
      <c r="F32" s="14"/>
      <c r="G32" s="1"/>
    </row>
    <row r="33" spans="1:7" ht="14.45" customHeight="1">
      <c r="A33" s="26">
        <v>7</v>
      </c>
      <c r="B33" s="146" t="s">
        <v>102</v>
      </c>
      <c r="C33" s="147"/>
      <c r="D33" s="115"/>
      <c r="E33" s="115"/>
      <c r="F33" s="116"/>
      <c r="G33" s="1"/>
    </row>
    <row r="34" spans="1:7" ht="68.45">
      <c r="A34" s="24">
        <v>7.1</v>
      </c>
      <c r="B34" s="25" t="s">
        <v>103</v>
      </c>
      <c r="C34" s="25" t="s">
        <v>104</v>
      </c>
      <c r="D34" s="5">
        <v>1</v>
      </c>
      <c r="E34" s="2">
        <v>1</v>
      </c>
      <c r="F34" s="14"/>
      <c r="G34" s="1"/>
    </row>
    <row r="35" spans="1:7">
      <c r="A35" s="7"/>
      <c r="B35" s="7"/>
      <c r="C35" s="7"/>
      <c r="D35" s="15">
        <f>SUM(D3:D34)</f>
        <v>25</v>
      </c>
      <c r="E35" s="16">
        <f>SUM(E3:E34)</f>
        <v>25</v>
      </c>
      <c r="F35" s="7"/>
    </row>
    <row r="36" spans="1:7">
      <c r="A36" s="7"/>
      <c r="B36" s="7"/>
      <c r="C36" s="7"/>
      <c r="D36" s="17"/>
      <c r="E36" s="7"/>
      <c r="F36" s="7"/>
    </row>
    <row r="37" spans="1:7">
      <c r="A37" s="7"/>
      <c r="C37" s="18" t="s">
        <v>105</v>
      </c>
      <c r="D37" s="19"/>
      <c r="E37" s="3">
        <f>SUM(E35/D35)*100</f>
        <v>100</v>
      </c>
    </row>
    <row r="38" spans="1:7">
      <c r="F38" s="21"/>
    </row>
  </sheetData>
  <mergeCells count="7">
    <mergeCell ref="B30:C30"/>
    <mergeCell ref="B33:C33"/>
    <mergeCell ref="B3:C3"/>
    <mergeCell ref="B10:C10"/>
    <mergeCell ref="B14:C14"/>
    <mergeCell ref="B20:C20"/>
    <mergeCell ref="B25:C25"/>
  </mergeCells>
  <phoneticPr fontId="19" type="noConversion"/>
  <conditionalFormatting sqref="E37">
    <cfRule type="expression" dxfId="11" priority="10" stopIfTrue="1">
      <formula>AND(E37=0,L37="")</formula>
    </cfRule>
  </conditionalFormatting>
  <conditionalFormatting sqref="E37">
    <cfRule type="dataBar" priority="9">
      <dataBar>
        <cfvo type="num" val="0"/>
        <cfvo type="num" val="5"/>
        <color theme="8"/>
      </dataBar>
      <extLst>
        <ext xmlns:x14="http://schemas.microsoft.com/office/spreadsheetml/2009/9/main" uri="{B025F937-C7B1-47D3-B67F-A62EFF666E3E}">
          <x14:id>{8D2A1632-8EC2-46DD-B91C-4C78A062BB1A}</x14:id>
        </ext>
      </extLst>
    </cfRule>
  </conditionalFormatting>
  <conditionalFormatting sqref="E37">
    <cfRule type="dataBar" priority="8">
      <dataBar>
        <cfvo type="num" val="0"/>
        <cfvo type="num" val="5"/>
        <color rgb="FF92D050"/>
      </dataBar>
      <extLst>
        <ext xmlns:x14="http://schemas.microsoft.com/office/spreadsheetml/2009/9/main" uri="{B025F937-C7B1-47D3-B67F-A62EFF666E3E}">
          <x14:id>{7EB26FC0-F17A-4356-8959-20C353854880}</x14:id>
        </ext>
      </extLst>
    </cfRule>
  </conditionalFormatting>
  <conditionalFormatting sqref="E4:E9 E11:E13 E15:E19 E21:E24 E26:E29 E31:E32 E34">
    <cfRule type="dataBar" priority="7">
      <dataBar>
        <cfvo type="num" val="0"/>
        <cfvo type="num" val="5"/>
        <color theme="8"/>
      </dataBar>
      <extLst>
        <ext xmlns:x14="http://schemas.microsoft.com/office/spreadsheetml/2009/9/main" uri="{B025F937-C7B1-47D3-B67F-A62EFF666E3E}">
          <x14:id>{3B5C7420-2D5A-48AE-9D44-942673B49A8A}</x14:id>
        </ext>
      </extLst>
    </cfRule>
  </conditionalFormatting>
  <conditionalFormatting sqref="E4:E9 E11:E13 E15:E19 E21:E24 E26:E29 E31:E32 E34">
    <cfRule type="cellIs" dxfId="10" priority="11" stopIfTrue="1" operator="equal">
      <formula>0</formula>
    </cfRule>
  </conditionalFormatting>
  <conditionalFormatting sqref="D4:D9 D11:D13 D15:D19 D21:D24 D26:D29 D31:D32 D34">
    <cfRule type="expression" dxfId="9" priority="5" stopIfTrue="1">
      <formula>AND(D4=0,M4="")</formula>
    </cfRule>
  </conditionalFormatting>
  <conditionalFormatting sqref="E4:E9 E11:E13 E15:E19 E21:E24 E26:E29 E31:E32 E34">
    <cfRule type="dataBar" priority="4">
      <dataBar>
        <cfvo type="num" val="0"/>
        <cfvo type="num" val="2"/>
        <color rgb="FF92D050"/>
      </dataBar>
      <extLst>
        <ext xmlns:x14="http://schemas.microsoft.com/office/spreadsheetml/2009/9/main" uri="{B025F937-C7B1-47D3-B67F-A62EFF666E3E}">
          <x14:id>{EB85A968-62E9-447C-B154-861FD47D7A16}</x14:id>
        </ext>
      </extLst>
    </cfRule>
  </conditionalFormatting>
  <conditionalFormatting sqref="E4:E9 E11:E13 E15:E19 E21:E24 E26:E29 E31:E32 E34">
    <cfRule type="dataBar" priority="2">
      <dataBar>
        <cfvo type="num" val="0"/>
        <cfvo type="num" val="1"/>
        <color rgb="FF92D050"/>
      </dataBar>
      <extLst>
        <ext xmlns:x14="http://schemas.microsoft.com/office/spreadsheetml/2009/9/main" uri="{B025F937-C7B1-47D3-B67F-A62EFF666E3E}">
          <x14:id>{20DDE011-409E-48AE-ABBA-4EC07824AF10}</x14:id>
        </ext>
      </extLst>
    </cfRule>
    <cfRule type="dataBar" priority="3">
      <dataBar>
        <cfvo type="num" val="0"/>
        <cfvo type="num" val="2"/>
        <color theme="9"/>
      </dataBar>
      <extLst>
        <ext xmlns:x14="http://schemas.microsoft.com/office/spreadsheetml/2009/9/main" uri="{B025F937-C7B1-47D3-B67F-A62EFF666E3E}">
          <x14:id>{3AC8BB1B-FFC8-41F6-87D7-FCD7653D2308}</x14:id>
        </ext>
      </extLst>
    </cfRule>
  </conditionalFormatting>
  <dataValidations count="2">
    <dataValidation type="list" allowBlank="1" showInputMessage="1" showErrorMessage="1" sqref="D4:D9 D11:D13 D15:D19 D21:D24 D26:D29 D31:D32 D34" xr:uid="{6DD34D76-ED16-4FE9-B80B-771568A6B3F4}">
      <formula1>"0,1"</formula1>
    </dataValidation>
    <dataValidation type="list" allowBlank="1" showInputMessage="1" showErrorMessage="1" sqref="E4:E9 E11:E13 E15:E19 E21:E24 E26:E29 E31:E32 E34" xr:uid="{E281E2EB-D72B-4BA3-A72F-EE08973D1D77}">
      <formula1>" ,0,1"</formula1>
    </dataValidation>
  </dataValidations>
  <pageMargins left="0.7" right="0.7" top="0.75" bottom="0.75" header="0.3" footer="0.3"/>
  <pageSetup paperSize="9" scale="86" fitToHeight="0" orientation="landscape" horizontalDpi="300" verticalDpi="300" r:id="rId1"/>
  <ignoredErrors>
    <ignoredError sqref="E37 D35:E35"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8D2A1632-8EC2-46DD-B91C-4C78A062BB1A}">
            <x14:dataBar minLength="0" maxLength="100">
              <x14:cfvo type="num">
                <xm:f>0</xm:f>
              </x14:cfvo>
              <x14:cfvo type="num">
                <xm:f>5</xm:f>
              </x14:cfvo>
              <x14:negativeFillColor rgb="FFFF0000"/>
              <x14:axisColor rgb="FF000000"/>
            </x14:dataBar>
          </x14:cfRule>
          <xm:sqref>E37</xm:sqref>
        </x14:conditionalFormatting>
        <x14:conditionalFormatting xmlns:xm="http://schemas.microsoft.com/office/excel/2006/main">
          <x14:cfRule type="dataBar" id="{7EB26FC0-F17A-4356-8959-20C353854880}">
            <x14:dataBar minLength="0" maxLength="100" gradient="0">
              <x14:cfvo type="num">
                <xm:f>0</xm:f>
              </x14:cfvo>
              <x14:cfvo type="num">
                <xm:f>5</xm:f>
              </x14:cfvo>
              <x14:negativeFillColor rgb="FFFF0000"/>
              <x14:axisColor rgb="FF000000"/>
            </x14:dataBar>
          </x14:cfRule>
          <xm:sqref>E37</xm:sqref>
        </x14:conditionalFormatting>
        <x14:conditionalFormatting xmlns:xm="http://schemas.microsoft.com/office/excel/2006/main">
          <x14:cfRule type="dataBar" id="{3B5C7420-2D5A-48AE-9D44-942673B49A8A}">
            <x14:dataBar minLength="0" maxLength="100">
              <x14:cfvo type="num">
                <xm:f>0</xm:f>
              </x14:cfvo>
              <x14:cfvo type="num">
                <xm:f>5</xm:f>
              </x14:cfvo>
              <x14:negativeFillColor rgb="FFFF0000"/>
              <x14:axisColor rgb="FF000000"/>
            </x14:dataBar>
          </x14:cfRule>
          <xm:sqref>E4:E9 E11:E13 E15:E19 E21:E24 E26:E29 E31:E32 E34</xm:sqref>
        </x14:conditionalFormatting>
        <x14:conditionalFormatting xmlns:xm="http://schemas.microsoft.com/office/excel/2006/main">
          <x14:cfRule type="dataBar" id="{EB85A968-62E9-447C-B154-861FD47D7A16}">
            <x14:dataBar minLength="0" maxLength="100" gradient="0">
              <x14:cfvo type="num">
                <xm:f>0</xm:f>
              </x14:cfvo>
              <x14:cfvo type="num">
                <xm:f>2</xm:f>
              </x14:cfvo>
              <x14:negativeFillColor rgb="FFFF0000"/>
              <x14:axisColor rgb="FF000000"/>
            </x14:dataBar>
          </x14:cfRule>
          <xm:sqref>E4:E9 E11:E13 E15:E19 E21:E24 E26:E29 E31:E32 E34</xm:sqref>
        </x14:conditionalFormatting>
        <x14:conditionalFormatting xmlns:xm="http://schemas.microsoft.com/office/excel/2006/main">
          <x14:cfRule type="dataBar" id="{20DDE011-409E-48AE-ABBA-4EC07824AF10}">
            <x14:dataBar minLength="0" maxLength="100" gradient="0">
              <x14:cfvo type="num">
                <xm:f>0</xm:f>
              </x14:cfvo>
              <x14:cfvo type="num">
                <xm:f>1</xm:f>
              </x14:cfvo>
              <x14:negativeFillColor rgb="FFFF0000"/>
              <x14:axisColor rgb="FF000000"/>
            </x14:dataBar>
          </x14:cfRule>
          <x14:cfRule type="dataBar" id="{3AC8BB1B-FFC8-41F6-87D7-FCD7653D2308}">
            <x14:dataBar minLength="0" maxLength="100" gradient="0">
              <x14:cfvo type="num">
                <xm:f>0</xm:f>
              </x14:cfvo>
              <x14:cfvo type="num">
                <xm:f>2</xm:f>
              </x14:cfvo>
              <x14:negativeFillColor rgb="FFFF0000"/>
              <x14:axisColor rgb="FF000000"/>
            </x14:dataBar>
          </x14:cfRule>
          <xm:sqref>E4:E9 E11:E13 E15:E19 E21:E24 E26:E29 E31:E32 E34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1CBDD-F9EF-411C-A1A0-6DD3EE68BD63}">
  <sheetPr>
    <pageSetUpPr fitToPage="1"/>
  </sheetPr>
  <dimension ref="A1:H28"/>
  <sheetViews>
    <sheetView zoomScale="80" zoomScaleNormal="80" workbookViewId="0"/>
  </sheetViews>
  <sheetFormatPr defaultColWidth="8.7109375" defaultRowHeight="14.45"/>
  <cols>
    <col min="1" max="1" width="8.7109375" style="8" customWidth="1"/>
    <col min="2" max="3" width="43.7109375" style="8" customWidth="1"/>
    <col min="4" max="4" width="11.7109375" style="20" customWidth="1"/>
    <col min="5" max="5" width="11.7109375" style="8" customWidth="1"/>
    <col min="6" max="6" width="36.42578125" style="8" customWidth="1"/>
    <col min="7" max="7" width="10.42578125" style="8" customWidth="1"/>
    <col min="8" max="8" width="9.7109375" style="8" customWidth="1"/>
    <col min="9" max="16384" width="8.7109375" style="8"/>
  </cols>
  <sheetData>
    <row r="1" spans="1:8" ht="27.6" customHeight="1">
      <c r="A1" s="22"/>
      <c r="B1" s="120" t="s">
        <v>42</v>
      </c>
      <c r="C1" s="23"/>
      <c r="D1" s="6"/>
      <c r="E1" s="6"/>
      <c r="F1" s="10"/>
      <c r="G1" s="11"/>
      <c r="H1" s="11"/>
    </row>
    <row r="2" spans="1:8" s="13" customFormat="1">
      <c r="A2" s="104" t="s">
        <v>43</v>
      </c>
      <c r="B2" s="104" t="s">
        <v>106</v>
      </c>
      <c r="C2" s="105" t="s">
        <v>45</v>
      </c>
      <c r="D2" s="102" t="s">
        <v>46</v>
      </c>
      <c r="E2" s="103" t="s">
        <v>47</v>
      </c>
      <c r="F2" s="106" t="s">
        <v>48</v>
      </c>
      <c r="G2" s="12"/>
    </row>
    <row r="3" spans="1:8">
      <c r="A3" s="26">
        <v>1</v>
      </c>
      <c r="B3" s="146" t="s">
        <v>107</v>
      </c>
      <c r="C3" s="147"/>
      <c r="D3" s="115"/>
      <c r="E3" s="115"/>
      <c r="F3" s="116"/>
      <c r="G3" s="1"/>
    </row>
    <row r="4" spans="1:8" ht="68.45">
      <c r="A4" s="24">
        <v>1.1000000000000001</v>
      </c>
      <c r="B4" s="25" t="s">
        <v>108</v>
      </c>
      <c r="C4" s="25" t="s">
        <v>109</v>
      </c>
      <c r="D4" s="5">
        <v>1</v>
      </c>
      <c r="E4" s="2">
        <v>1</v>
      </c>
      <c r="F4" s="14"/>
      <c r="G4" s="1"/>
    </row>
    <row r="5" spans="1:8" ht="34.15">
      <c r="A5" s="24">
        <v>1.2</v>
      </c>
      <c r="B5" s="25" t="s">
        <v>110</v>
      </c>
      <c r="C5" s="25" t="s">
        <v>111</v>
      </c>
      <c r="D5" s="5">
        <v>1</v>
      </c>
      <c r="E5" s="2">
        <v>1</v>
      </c>
      <c r="F5" s="14"/>
      <c r="G5" s="1"/>
    </row>
    <row r="6" spans="1:8">
      <c r="A6" s="26">
        <v>2</v>
      </c>
      <c r="B6" s="146" t="s">
        <v>112</v>
      </c>
      <c r="C6" s="147"/>
      <c r="D6" s="115"/>
      <c r="E6" s="115"/>
      <c r="F6" s="116"/>
      <c r="G6" s="1"/>
    </row>
    <row r="7" spans="1:8" ht="22.9">
      <c r="A7" s="24">
        <v>2.1</v>
      </c>
      <c r="B7" s="25" t="s">
        <v>113</v>
      </c>
      <c r="C7" s="25" t="s">
        <v>114</v>
      </c>
      <c r="D7" s="5">
        <v>1</v>
      </c>
      <c r="E7" s="2">
        <v>1</v>
      </c>
      <c r="F7" s="14"/>
      <c r="G7" s="1"/>
    </row>
    <row r="8" spans="1:8" ht="34.15">
      <c r="A8" s="24">
        <v>2.2000000000000002</v>
      </c>
      <c r="B8" s="25" t="s">
        <v>115</v>
      </c>
      <c r="C8" s="25" t="s">
        <v>116</v>
      </c>
      <c r="D8" s="5">
        <v>1</v>
      </c>
      <c r="E8" s="2">
        <v>1</v>
      </c>
      <c r="F8" s="14"/>
      <c r="G8" s="1"/>
    </row>
    <row r="9" spans="1:8" ht="34.15">
      <c r="A9" s="24">
        <v>2.2999999999999998</v>
      </c>
      <c r="B9" s="25" t="s">
        <v>117</v>
      </c>
      <c r="C9" s="25" t="s">
        <v>118</v>
      </c>
      <c r="D9" s="5">
        <v>1</v>
      </c>
      <c r="E9" s="2">
        <v>1</v>
      </c>
      <c r="F9" s="14"/>
      <c r="G9" s="1"/>
    </row>
    <row r="10" spans="1:8" ht="34.15">
      <c r="A10" s="24">
        <v>2.4</v>
      </c>
      <c r="B10" s="25" t="s">
        <v>119</v>
      </c>
      <c r="C10" s="25" t="s">
        <v>120</v>
      </c>
      <c r="D10" s="5">
        <v>1</v>
      </c>
      <c r="E10" s="2">
        <v>1</v>
      </c>
      <c r="F10" s="14"/>
      <c r="G10" s="1"/>
    </row>
    <row r="11" spans="1:8">
      <c r="A11" s="26">
        <v>3</v>
      </c>
      <c r="B11" s="146" t="s">
        <v>121</v>
      </c>
      <c r="C11" s="147"/>
      <c r="D11" s="115"/>
      <c r="E11" s="115"/>
      <c r="F11" s="116"/>
      <c r="G11" s="1"/>
    </row>
    <row r="12" spans="1:8" ht="22.9">
      <c r="A12" s="24">
        <v>3.1</v>
      </c>
      <c r="B12" s="25" t="s">
        <v>122</v>
      </c>
      <c r="C12" s="25" t="s">
        <v>123</v>
      </c>
      <c r="D12" s="5">
        <v>1</v>
      </c>
      <c r="E12" s="2">
        <v>1</v>
      </c>
      <c r="F12" s="14"/>
      <c r="G12" s="1"/>
    </row>
    <row r="13" spans="1:8">
      <c r="A13" s="26">
        <v>4</v>
      </c>
      <c r="B13" s="146" t="s">
        <v>124</v>
      </c>
      <c r="C13" s="147"/>
      <c r="D13" s="115"/>
      <c r="E13" s="115"/>
      <c r="F13" s="116"/>
      <c r="G13" s="1"/>
    </row>
    <row r="14" spans="1:8" ht="22.9">
      <c r="A14" s="24">
        <v>4.0999999999999996</v>
      </c>
      <c r="B14" s="25" t="s">
        <v>125</v>
      </c>
      <c r="C14" s="25" t="s">
        <v>126</v>
      </c>
      <c r="D14" s="5">
        <v>1</v>
      </c>
      <c r="E14" s="2">
        <v>1</v>
      </c>
      <c r="F14" s="14"/>
      <c r="G14" s="1"/>
    </row>
    <row r="15" spans="1:8" ht="22.9">
      <c r="A15" s="24">
        <v>4.2</v>
      </c>
      <c r="B15" s="25" t="s">
        <v>127</v>
      </c>
      <c r="C15" s="25" t="s">
        <v>128</v>
      </c>
      <c r="D15" s="5">
        <v>1</v>
      </c>
      <c r="E15" s="2">
        <v>1</v>
      </c>
      <c r="F15" s="14"/>
      <c r="G15" s="1"/>
    </row>
    <row r="16" spans="1:8" ht="34.15">
      <c r="A16" s="24">
        <v>4.3</v>
      </c>
      <c r="B16" s="25" t="s">
        <v>129</v>
      </c>
      <c r="C16" s="25" t="s">
        <v>130</v>
      </c>
      <c r="D16" s="5">
        <v>1</v>
      </c>
      <c r="E16" s="2">
        <v>1</v>
      </c>
      <c r="F16" s="14"/>
      <c r="G16" s="1"/>
    </row>
    <row r="17" spans="1:7">
      <c r="A17" s="26">
        <v>5</v>
      </c>
      <c r="B17" s="146" t="s">
        <v>131</v>
      </c>
      <c r="C17" s="147"/>
      <c r="D17" s="115"/>
      <c r="E17" s="115"/>
      <c r="F17" s="116"/>
      <c r="G17" s="1"/>
    </row>
    <row r="18" spans="1:7" ht="57">
      <c r="A18" s="24">
        <v>5.0999999999999996</v>
      </c>
      <c r="B18" s="25" t="s">
        <v>132</v>
      </c>
      <c r="C18" s="25" t="s">
        <v>133</v>
      </c>
      <c r="D18" s="5">
        <v>1</v>
      </c>
      <c r="E18" s="2">
        <v>1</v>
      </c>
      <c r="F18" s="14"/>
      <c r="G18" s="1"/>
    </row>
    <row r="19" spans="1:7">
      <c r="A19" s="26">
        <v>6</v>
      </c>
      <c r="B19" s="146" t="s">
        <v>134</v>
      </c>
      <c r="C19" s="147"/>
      <c r="D19" s="115"/>
      <c r="E19" s="115"/>
      <c r="F19" s="116"/>
      <c r="G19" s="1"/>
    </row>
    <row r="20" spans="1:7" ht="22.9">
      <c r="A20" s="24">
        <v>6.1</v>
      </c>
      <c r="B20" s="25" t="s">
        <v>135</v>
      </c>
      <c r="C20" s="25" t="s">
        <v>136</v>
      </c>
      <c r="D20" s="5">
        <v>1</v>
      </c>
      <c r="E20" s="2">
        <v>1</v>
      </c>
      <c r="F20" s="14"/>
      <c r="G20" s="1"/>
    </row>
    <row r="21" spans="1:7" ht="34.15">
      <c r="A21" s="24">
        <v>6.2</v>
      </c>
      <c r="B21" s="25" t="s">
        <v>137</v>
      </c>
      <c r="C21" s="25" t="s">
        <v>138</v>
      </c>
      <c r="D21" s="5">
        <v>1</v>
      </c>
      <c r="E21" s="2">
        <v>1</v>
      </c>
      <c r="F21" s="14"/>
      <c r="G21" s="1"/>
    </row>
    <row r="22" spans="1:7">
      <c r="A22" s="26">
        <v>7</v>
      </c>
      <c r="B22" s="146" t="s">
        <v>139</v>
      </c>
      <c r="C22" s="147"/>
      <c r="D22" s="115"/>
      <c r="E22" s="115"/>
      <c r="F22" s="116"/>
      <c r="G22" s="1"/>
    </row>
    <row r="23" spans="1:7" ht="34.15">
      <c r="A23" s="24">
        <v>7.1</v>
      </c>
      <c r="B23" s="25" t="s">
        <v>140</v>
      </c>
      <c r="C23" s="25" t="s">
        <v>141</v>
      </c>
      <c r="D23" s="5">
        <v>1</v>
      </c>
      <c r="E23" s="2">
        <v>1</v>
      </c>
      <c r="F23" s="14"/>
      <c r="G23" s="1"/>
    </row>
    <row r="24" spans="1:7" ht="57">
      <c r="A24" s="24">
        <v>7.2</v>
      </c>
      <c r="B24" s="25" t="s">
        <v>142</v>
      </c>
      <c r="C24" s="25" t="s">
        <v>143</v>
      </c>
      <c r="D24" s="5">
        <v>1</v>
      </c>
      <c r="E24" s="2">
        <v>1</v>
      </c>
      <c r="F24" s="14"/>
      <c r="G24" s="1"/>
    </row>
    <row r="25" spans="1:7">
      <c r="A25" s="7"/>
      <c r="B25" s="7"/>
      <c r="C25" s="7"/>
      <c r="D25" s="15">
        <f>SUM(D3:D24)</f>
        <v>15</v>
      </c>
      <c r="E25" s="16">
        <f>SUM(E3:E24)</f>
        <v>15</v>
      </c>
      <c r="F25" s="7"/>
    </row>
    <row r="26" spans="1:7">
      <c r="A26" s="7"/>
      <c r="B26" s="7"/>
      <c r="C26" s="7"/>
      <c r="D26" s="17"/>
      <c r="E26" s="7"/>
      <c r="F26" s="7"/>
    </row>
    <row r="27" spans="1:7">
      <c r="A27" s="7"/>
      <c r="C27" s="18" t="s">
        <v>105</v>
      </c>
      <c r="D27" s="19"/>
      <c r="E27" s="3">
        <f>SUM(E25/D25)*100</f>
        <v>100</v>
      </c>
    </row>
    <row r="28" spans="1:7">
      <c r="F28" s="21"/>
    </row>
  </sheetData>
  <mergeCells count="7">
    <mergeCell ref="B19:C19"/>
    <mergeCell ref="B22:C22"/>
    <mergeCell ref="B3:C3"/>
    <mergeCell ref="B6:C6"/>
    <mergeCell ref="B11:C11"/>
    <mergeCell ref="B13:C13"/>
    <mergeCell ref="B17:C17"/>
  </mergeCells>
  <conditionalFormatting sqref="E27">
    <cfRule type="expression" dxfId="8" priority="8" stopIfTrue="1">
      <formula>AND(E27=0,L27="")</formula>
    </cfRule>
  </conditionalFormatting>
  <conditionalFormatting sqref="E27">
    <cfRule type="dataBar" priority="7">
      <dataBar>
        <cfvo type="num" val="0"/>
        <cfvo type="num" val="5"/>
        <color theme="8"/>
      </dataBar>
      <extLst>
        <ext xmlns:x14="http://schemas.microsoft.com/office/spreadsheetml/2009/9/main" uri="{B025F937-C7B1-47D3-B67F-A62EFF666E3E}">
          <x14:id>{EB290A03-C55E-4604-9127-E05D430A384D}</x14:id>
        </ext>
      </extLst>
    </cfRule>
  </conditionalFormatting>
  <conditionalFormatting sqref="E27">
    <cfRule type="dataBar" priority="6">
      <dataBar>
        <cfvo type="num" val="0"/>
        <cfvo type="num" val="5"/>
        <color rgb="FF92D050"/>
      </dataBar>
      <extLst>
        <ext xmlns:x14="http://schemas.microsoft.com/office/spreadsheetml/2009/9/main" uri="{B025F937-C7B1-47D3-B67F-A62EFF666E3E}">
          <x14:id>{A8D67D2E-CF28-47F7-8656-63D267E5EB34}</x14:id>
        </ext>
      </extLst>
    </cfRule>
  </conditionalFormatting>
  <conditionalFormatting sqref="E4:E5 E7:E10 E12 E14:E16 E18 E20:E21 E23:E24">
    <cfRule type="dataBar" priority="5">
      <dataBar>
        <cfvo type="num" val="0"/>
        <cfvo type="num" val="5"/>
        <color theme="8"/>
      </dataBar>
      <extLst>
        <ext xmlns:x14="http://schemas.microsoft.com/office/spreadsheetml/2009/9/main" uri="{B025F937-C7B1-47D3-B67F-A62EFF666E3E}">
          <x14:id>{3C78A0E3-F9B8-44B5-9961-2C25729D4F03}</x14:id>
        </ext>
      </extLst>
    </cfRule>
  </conditionalFormatting>
  <conditionalFormatting sqref="E4:E5 E7:E10 E12 E14:E16 E18 E20:E21 E23:E24">
    <cfRule type="cellIs" dxfId="7" priority="9" stopIfTrue="1" operator="equal">
      <formula>0</formula>
    </cfRule>
  </conditionalFormatting>
  <conditionalFormatting sqref="D4:D5 D7:D10 D12 D14:D16 D18 D20:D21 D23:D24">
    <cfRule type="expression" dxfId="6" priority="4" stopIfTrue="1">
      <formula>AND(D4=0,M4="")</formula>
    </cfRule>
  </conditionalFormatting>
  <conditionalFormatting sqref="E4:E5 E7:E10 E12 E14:E16 E18 E20:E21 E23:E24">
    <cfRule type="dataBar" priority="3">
      <dataBar>
        <cfvo type="num" val="0"/>
        <cfvo type="num" val="2"/>
        <color rgb="FF92D050"/>
      </dataBar>
      <extLst>
        <ext xmlns:x14="http://schemas.microsoft.com/office/spreadsheetml/2009/9/main" uri="{B025F937-C7B1-47D3-B67F-A62EFF666E3E}">
          <x14:id>{21F21993-27F6-4CB1-A258-73F305A9039A}</x14:id>
        </ext>
      </extLst>
    </cfRule>
  </conditionalFormatting>
  <conditionalFormatting sqref="E4:E5 E7:E10 E12 E14:E16 E18 E20:E21 E23:E24">
    <cfRule type="dataBar" priority="1">
      <dataBar>
        <cfvo type="num" val="0"/>
        <cfvo type="num" val="1"/>
        <color rgb="FF92D050"/>
      </dataBar>
      <extLst>
        <ext xmlns:x14="http://schemas.microsoft.com/office/spreadsheetml/2009/9/main" uri="{B025F937-C7B1-47D3-B67F-A62EFF666E3E}">
          <x14:id>{CE8B4984-F9BE-4EA0-A50E-E290C3AC7177}</x14:id>
        </ext>
      </extLst>
    </cfRule>
    <cfRule type="dataBar" priority="2">
      <dataBar>
        <cfvo type="num" val="0"/>
        <cfvo type="num" val="2"/>
        <color theme="9"/>
      </dataBar>
      <extLst>
        <ext xmlns:x14="http://schemas.microsoft.com/office/spreadsheetml/2009/9/main" uri="{B025F937-C7B1-47D3-B67F-A62EFF666E3E}">
          <x14:id>{76A36442-7129-4002-B5B3-AD89C177A1F9}</x14:id>
        </ext>
      </extLst>
    </cfRule>
  </conditionalFormatting>
  <dataValidations count="2">
    <dataValidation type="list" allowBlank="1" showInputMessage="1" showErrorMessage="1" sqref="E4:E5 E7:E10 E12 E14:E16 E18 E20:E21 E23:E24" xr:uid="{7B7FB2D3-418A-4A9C-BC93-8B185F990CED}">
      <formula1>" ,0,1"</formula1>
    </dataValidation>
    <dataValidation type="list" allowBlank="1" showInputMessage="1" showErrorMessage="1" sqref="D4:D5 D7:D10 D12 D14:D16 D18 D20:D21 D23:D24" xr:uid="{F9539A33-D8D2-4AC8-AFA5-9128A4349007}">
      <formula1>"0,1"</formula1>
    </dataValidation>
  </dataValidations>
  <pageMargins left="0.7" right="0.7" top="0.75" bottom="0.75" header="0.3" footer="0.3"/>
  <pageSetup paperSize="9" scale="81" fitToHeight="0" orientation="landscape" horizontalDpi="300" verticalDpi="300" r:id="rId1"/>
  <ignoredErrors>
    <ignoredError sqref="D25:E2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EB290A03-C55E-4604-9127-E05D430A384D}">
            <x14:dataBar minLength="0" maxLength="100">
              <x14:cfvo type="num">
                <xm:f>0</xm:f>
              </x14:cfvo>
              <x14:cfvo type="num">
                <xm:f>5</xm:f>
              </x14:cfvo>
              <x14:negativeFillColor rgb="FFFF0000"/>
              <x14:axisColor rgb="FF000000"/>
            </x14:dataBar>
          </x14:cfRule>
          <xm:sqref>E27</xm:sqref>
        </x14:conditionalFormatting>
        <x14:conditionalFormatting xmlns:xm="http://schemas.microsoft.com/office/excel/2006/main">
          <x14:cfRule type="dataBar" id="{A8D67D2E-CF28-47F7-8656-63D267E5EB34}">
            <x14:dataBar minLength="0" maxLength="100" gradient="0">
              <x14:cfvo type="num">
                <xm:f>0</xm:f>
              </x14:cfvo>
              <x14:cfvo type="num">
                <xm:f>5</xm:f>
              </x14:cfvo>
              <x14:negativeFillColor rgb="FFFF0000"/>
              <x14:axisColor rgb="FF000000"/>
            </x14:dataBar>
          </x14:cfRule>
          <xm:sqref>E27</xm:sqref>
        </x14:conditionalFormatting>
        <x14:conditionalFormatting xmlns:xm="http://schemas.microsoft.com/office/excel/2006/main">
          <x14:cfRule type="dataBar" id="{3C78A0E3-F9B8-44B5-9961-2C25729D4F03}">
            <x14:dataBar minLength="0" maxLength="100">
              <x14:cfvo type="num">
                <xm:f>0</xm:f>
              </x14:cfvo>
              <x14:cfvo type="num">
                <xm:f>5</xm:f>
              </x14:cfvo>
              <x14:negativeFillColor rgb="FFFF0000"/>
              <x14:axisColor rgb="FF000000"/>
            </x14:dataBar>
          </x14:cfRule>
          <xm:sqref>E4:E5 E7:E10 E12 E14:E16 E18 E20:E21 E23:E24</xm:sqref>
        </x14:conditionalFormatting>
        <x14:conditionalFormatting xmlns:xm="http://schemas.microsoft.com/office/excel/2006/main">
          <x14:cfRule type="dataBar" id="{21F21993-27F6-4CB1-A258-73F305A9039A}">
            <x14:dataBar minLength="0" maxLength="100" gradient="0">
              <x14:cfvo type="num">
                <xm:f>0</xm:f>
              </x14:cfvo>
              <x14:cfvo type="num">
                <xm:f>2</xm:f>
              </x14:cfvo>
              <x14:negativeFillColor rgb="FFFF0000"/>
              <x14:axisColor rgb="FF000000"/>
            </x14:dataBar>
          </x14:cfRule>
          <xm:sqref>E4:E5 E7:E10 E12 E14:E16 E18 E20:E21 E23:E24</xm:sqref>
        </x14:conditionalFormatting>
        <x14:conditionalFormatting xmlns:xm="http://schemas.microsoft.com/office/excel/2006/main">
          <x14:cfRule type="dataBar" id="{CE8B4984-F9BE-4EA0-A50E-E290C3AC7177}">
            <x14:dataBar minLength="0" maxLength="100" gradient="0">
              <x14:cfvo type="num">
                <xm:f>0</xm:f>
              </x14:cfvo>
              <x14:cfvo type="num">
                <xm:f>1</xm:f>
              </x14:cfvo>
              <x14:negativeFillColor rgb="FFFF0000"/>
              <x14:axisColor rgb="FF000000"/>
            </x14:dataBar>
          </x14:cfRule>
          <x14:cfRule type="dataBar" id="{76A36442-7129-4002-B5B3-AD89C177A1F9}">
            <x14:dataBar minLength="0" maxLength="100" gradient="0">
              <x14:cfvo type="num">
                <xm:f>0</xm:f>
              </x14:cfvo>
              <x14:cfvo type="num">
                <xm:f>2</xm:f>
              </x14:cfvo>
              <x14:negativeFillColor rgb="FFFF0000"/>
              <x14:axisColor rgb="FF000000"/>
            </x14:dataBar>
          </x14:cfRule>
          <xm:sqref>E4:E5 E7:E10 E12 E14:E16 E18 E20:E21 E23:E24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7A893-A219-4BB7-96AF-D8E8FEF1DE43}">
  <sheetPr>
    <pageSetUpPr fitToPage="1"/>
  </sheetPr>
  <dimension ref="A1:H21"/>
  <sheetViews>
    <sheetView zoomScale="80" zoomScaleNormal="80" workbookViewId="0"/>
  </sheetViews>
  <sheetFormatPr defaultColWidth="8.7109375" defaultRowHeight="14.45"/>
  <cols>
    <col min="1" max="1" width="8.5703125" style="8" customWidth="1"/>
    <col min="2" max="3" width="43.42578125" style="8" customWidth="1"/>
    <col min="4" max="4" width="11.7109375" style="20" customWidth="1"/>
    <col min="5" max="5" width="11.7109375" style="8" customWidth="1"/>
    <col min="6" max="6" width="36.42578125" style="8" customWidth="1"/>
    <col min="7" max="7" width="10.42578125" style="8" customWidth="1"/>
    <col min="8" max="8" width="9.7109375" style="8" customWidth="1"/>
    <col min="9" max="16384" width="8.7109375" style="8"/>
  </cols>
  <sheetData>
    <row r="1" spans="1:8" ht="27.6" customHeight="1">
      <c r="A1" s="22"/>
      <c r="B1" s="120" t="s">
        <v>17</v>
      </c>
      <c r="C1" s="23"/>
      <c r="D1" s="6"/>
      <c r="E1" s="6"/>
      <c r="F1" s="10"/>
      <c r="G1" s="11"/>
      <c r="H1" s="11"/>
    </row>
    <row r="2" spans="1:8" s="13" customFormat="1">
      <c r="A2" s="104" t="s">
        <v>43</v>
      </c>
      <c r="B2" s="104" t="s">
        <v>106</v>
      </c>
      <c r="C2" s="105" t="s">
        <v>45</v>
      </c>
      <c r="D2" s="102" t="s">
        <v>46</v>
      </c>
      <c r="E2" s="103" t="s">
        <v>47</v>
      </c>
      <c r="F2" s="106" t="s">
        <v>48</v>
      </c>
      <c r="G2" s="12"/>
    </row>
    <row r="3" spans="1:8">
      <c r="A3" s="26">
        <v>1</v>
      </c>
      <c r="B3" s="146" t="s">
        <v>144</v>
      </c>
      <c r="C3" s="147"/>
      <c r="D3" s="115"/>
      <c r="E3" s="115"/>
      <c r="F3" s="116"/>
      <c r="G3" s="1"/>
    </row>
    <row r="4" spans="1:8" ht="45.6">
      <c r="A4" s="24">
        <v>1.1000000000000001</v>
      </c>
      <c r="B4" s="25" t="s">
        <v>145</v>
      </c>
      <c r="C4" s="25" t="s">
        <v>146</v>
      </c>
      <c r="D4" s="5">
        <v>1</v>
      </c>
      <c r="E4" s="2">
        <v>1</v>
      </c>
      <c r="F4" s="14"/>
      <c r="G4" s="1"/>
    </row>
    <row r="5" spans="1:8">
      <c r="A5" s="26">
        <v>2</v>
      </c>
      <c r="B5" s="146" t="s">
        <v>147</v>
      </c>
      <c r="C5" s="147"/>
      <c r="D5" s="115"/>
      <c r="E5" s="115"/>
      <c r="F5" s="116"/>
      <c r="G5" s="1"/>
    </row>
    <row r="6" spans="1:8" ht="57">
      <c r="A6" s="24">
        <v>2.1</v>
      </c>
      <c r="B6" s="25" t="s">
        <v>148</v>
      </c>
      <c r="C6" s="25" t="s">
        <v>149</v>
      </c>
      <c r="D6" s="5">
        <v>1</v>
      </c>
      <c r="E6" s="2">
        <v>1</v>
      </c>
      <c r="F6" s="14"/>
      <c r="G6" s="1"/>
    </row>
    <row r="7" spans="1:8">
      <c r="A7" s="26">
        <v>3</v>
      </c>
      <c r="B7" s="146" t="s">
        <v>150</v>
      </c>
      <c r="C7" s="147"/>
      <c r="D7" s="115"/>
      <c r="E7" s="115"/>
      <c r="F7" s="116"/>
      <c r="G7" s="1"/>
    </row>
    <row r="8" spans="1:8" ht="45.6">
      <c r="A8" s="24">
        <v>3.1</v>
      </c>
      <c r="B8" s="25" t="s">
        <v>151</v>
      </c>
      <c r="C8" s="25" t="s">
        <v>152</v>
      </c>
      <c r="D8" s="5">
        <v>1</v>
      </c>
      <c r="E8" s="2">
        <v>1</v>
      </c>
      <c r="F8" s="14"/>
      <c r="G8" s="1"/>
    </row>
    <row r="9" spans="1:8" ht="22.9">
      <c r="A9" s="24">
        <v>3.2</v>
      </c>
      <c r="B9" s="25" t="s">
        <v>153</v>
      </c>
      <c r="C9" s="25" t="s">
        <v>154</v>
      </c>
      <c r="D9" s="5">
        <v>1</v>
      </c>
      <c r="E9" s="2">
        <v>1</v>
      </c>
      <c r="F9" s="14"/>
      <c r="G9" s="1"/>
    </row>
    <row r="10" spans="1:8" ht="45.6">
      <c r="A10" s="24">
        <v>3.3</v>
      </c>
      <c r="B10" s="25" t="s">
        <v>155</v>
      </c>
      <c r="C10" s="25" t="s">
        <v>156</v>
      </c>
      <c r="D10" s="5">
        <v>1</v>
      </c>
      <c r="E10" s="2">
        <v>1</v>
      </c>
      <c r="F10" s="14"/>
      <c r="G10" s="1"/>
    </row>
    <row r="11" spans="1:8">
      <c r="A11" s="26">
        <v>4</v>
      </c>
      <c r="B11" s="146" t="s">
        <v>157</v>
      </c>
      <c r="C11" s="147"/>
      <c r="D11" s="115"/>
      <c r="E11" s="115"/>
      <c r="F11" s="116"/>
      <c r="G11" s="1"/>
    </row>
    <row r="12" spans="1:8" ht="57">
      <c r="A12" s="24">
        <v>4.0999999999999996</v>
      </c>
      <c r="B12" s="25" t="s">
        <v>158</v>
      </c>
      <c r="C12" s="25" t="s">
        <v>159</v>
      </c>
      <c r="D12" s="5">
        <v>1</v>
      </c>
      <c r="E12" s="2">
        <v>1</v>
      </c>
      <c r="F12" s="14"/>
      <c r="G12" s="1"/>
    </row>
    <row r="13" spans="1:8">
      <c r="A13" s="26">
        <v>5</v>
      </c>
      <c r="B13" s="146" t="s">
        <v>160</v>
      </c>
      <c r="C13" s="147"/>
      <c r="D13" s="115"/>
      <c r="E13" s="115"/>
      <c r="F13" s="116"/>
      <c r="G13" s="1"/>
    </row>
    <row r="14" spans="1:8" ht="22.9">
      <c r="A14" s="24">
        <v>5.0999999999999996</v>
      </c>
      <c r="B14" s="25" t="s">
        <v>161</v>
      </c>
      <c r="C14" s="25" t="s">
        <v>162</v>
      </c>
      <c r="D14" s="5">
        <v>1</v>
      </c>
      <c r="E14" s="2">
        <v>1</v>
      </c>
      <c r="F14" s="14"/>
      <c r="G14" s="1"/>
    </row>
    <row r="15" spans="1:8" ht="22.9">
      <c r="A15" s="24">
        <v>5.2</v>
      </c>
      <c r="B15" s="25" t="s">
        <v>163</v>
      </c>
      <c r="C15" s="25" t="s">
        <v>164</v>
      </c>
      <c r="D15" s="5">
        <v>1</v>
      </c>
      <c r="E15" s="2">
        <v>1</v>
      </c>
      <c r="F15" s="14"/>
      <c r="G15" s="1"/>
    </row>
    <row r="16" spans="1:8">
      <c r="A16" s="26">
        <v>6</v>
      </c>
      <c r="B16" s="146" t="s">
        <v>165</v>
      </c>
      <c r="C16" s="147"/>
      <c r="D16" s="115"/>
      <c r="E16" s="115"/>
      <c r="F16" s="116"/>
      <c r="G16" s="1"/>
    </row>
    <row r="17" spans="1:7" ht="45.6">
      <c r="A17" s="24">
        <v>6.1</v>
      </c>
      <c r="B17" s="25" t="s">
        <v>166</v>
      </c>
      <c r="C17" s="25" t="s">
        <v>167</v>
      </c>
      <c r="D17" s="5">
        <v>1</v>
      </c>
      <c r="E17" s="2">
        <v>1</v>
      </c>
      <c r="F17" s="14"/>
      <c r="G17" s="1"/>
    </row>
    <row r="18" spans="1:7">
      <c r="A18" s="7"/>
      <c r="B18" s="7"/>
      <c r="C18" s="7"/>
      <c r="D18" s="15">
        <f>SUM(D3:D17)</f>
        <v>9</v>
      </c>
      <c r="E18" s="16">
        <f>SUM(E3:E17)</f>
        <v>9</v>
      </c>
      <c r="F18" s="7"/>
    </row>
    <row r="19" spans="1:7">
      <c r="A19" s="7"/>
      <c r="B19" s="7"/>
      <c r="C19" s="7"/>
      <c r="D19" s="17"/>
      <c r="E19" s="7"/>
      <c r="F19" s="7"/>
    </row>
    <row r="20" spans="1:7">
      <c r="A20" s="7"/>
      <c r="C20" s="18" t="s">
        <v>105</v>
      </c>
      <c r="D20" s="19"/>
      <c r="E20" s="3">
        <f>SUM(E18/D18)*100</f>
        <v>100</v>
      </c>
    </row>
    <row r="21" spans="1:7">
      <c r="F21" s="21"/>
    </row>
  </sheetData>
  <mergeCells count="6">
    <mergeCell ref="B16:C16"/>
    <mergeCell ref="B3:C3"/>
    <mergeCell ref="B5:C5"/>
    <mergeCell ref="B7:C7"/>
    <mergeCell ref="B11:C11"/>
    <mergeCell ref="B13:C13"/>
  </mergeCells>
  <conditionalFormatting sqref="E20">
    <cfRule type="expression" dxfId="5" priority="8" stopIfTrue="1">
      <formula>AND(E20=0,L20="")</formula>
    </cfRule>
  </conditionalFormatting>
  <conditionalFormatting sqref="E20">
    <cfRule type="dataBar" priority="7">
      <dataBar>
        <cfvo type="num" val="0"/>
        <cfvo type="num" val="5"/>
        <color theme="8"/>
      </dataBar>
      <extLst>
        <ext xmlns:x14="http://schemas.microsoft.com/office/spreadsheetml/2009/9/main" uri="{B025F937-C7B1-47D3-B67F-A62EFF666E3E}">
          <x14:id>{6E684C6F-2D2A-4B6A-8EB2-7BA9B9D1CAE2}</x14:id>
        </ext>
      </extLst>
    </cfRule>
  </conditionalFormatting>
  <conditionalFormatting sqref="E20">
    <cfRule type="dataBar" priority="6">
      <dataBar>
        <cfvo type="num" val="0"/>
        <cfvo type="num" val="5"/>
        <color rgb="FF92D050"/>
      </dataBar>
      <extLst>
        <ext xmlns:x14="http://schemas.microsoft.com/office/spreadsheetml/2009/9/main" uri="{B025F937-C7B1-47D3-B67F-A62EFF666E3E}">
          <x14:id>{BD79D952-C123-427F-94B1-D4BDDE1647A4}</x14:id>
        </ext>
      </extLst>
    </cfRule>
  </conditionalFormatting>
  <conditionalFormatting sqref="E4 E6 E8:E10 E12 E14:E15 E17">
    <cfRule type="dataBar" priority="5">
      <dataBar>
        <cfvo type="num" val="0"/>
        <cfvo type="num" val="5"/>
        <color theme="8"/>
      </dataBar>
      <extLst>
        <ext xmlns:x14="http://schemas.microsoft.com/office/spreadsheetml/2009/9/main" uri="{B025F937-C7B1-47D3-B67F-A62EFF666E3E}">
          <x14:id>{176424E5-043D-4553-9400-82096B133540}</x14:id>
        </ext>
      </extLst>
    </cfRule>
  </conditionalFormatting>
  <conditionalFormatting sqref="E4 E6 E8:E10 E12 E14:E15 E17">
    <cfRule type="cellIs" dxfId="4" priority="9" stopIfTrue="1" operator="equal">
      <formula>0</formula>
    </cfRule>
  </conditionalFormatting>
  <conditionalFormatting sqref="D4 D6 D8:D10 D12 D14:D15 D17">
    <cfRule type="expression" dxfId="3" priority="4" stopIfTrue="1">
      <formula>AND(D4=0,M4="")</formula>
    </cfRule>
  </conditionalFormatting>
  <conditionalFormatting sqref="E6 E4 E8:E10 E12 E14:E15 E17">
    <cfRule type="dataBar" priority="3">
      <dataBar>
        <cfvo type="num" val="0"/>
        <cfvo type="num" val="2"/>
        <color rgb="FF92D050"/>
      </dataBar>
      <extLst>
        <ext xmlns:x14="http://schemas.microsoft.com/office/spreadsheetml/2009/9/main" uri="{B025F937-C7B1-47D3-B67F-A62EFF666E3E}">
          <x14:id>{AE68BD73-13F6-4A4A-B292-F19380DDBB9C}</x14:id>
        </ext>
      </extLst>
    </cfRule>
  </conditionalFormatting>
  <conditionalFormatting sqref="E6 E4 E8:E10 E12 E14:E15 E17">
    <cfRule type="dataBar" priority="1">
      <dataBar>
        <cfvo type="num" val="0"/>
        <cfvo type="num" val="1"/>
        <color rgb="FF92D050"/>
      </dataBar>
      <extLst>
        <ext xmlns:x14="http://schemas.microsoft.com/office/spreadsheetml/2009/9/main" uri="{B025F937-C7B1-47D3-B67F-A62EFF666E3E}">
          <x14:id>{7B622A11-A0B4-459A-84CF-6B0A8F20775D}</x14:id>
        </ext>
      </extLst>
    </cfRule>
    <cfRule type="dataBar" priority="2">
      <dataBar>
        <cfvo type="num" val="0"/>
        <cfvo type="num" val="2"/>
        <color theme="9"/>
      </dataBar>
      <extLst>
        <ext xmlns:x14="http://schemas.microsoft.com/office/spreadsheetml/2009/9/main" uri="{B025F937-C7B1-47D3-B67F-A62EFF666E3E}">
          <x14:id>{E0B9A98B-6C13-4A55-966C-8BA2A5A06886}</x14:id>
        </ext>
      </extLst>
    </cfRule>
  </conditionalFormatting>
  <dataValidations count="2">
    <dataValidation type="list" allowBlank="1" showInputMessage="1" showErrorMessage="1" sqref="D4 D6 D8:D10 D12 D14:D15 D17" xr:uid="{CA03B3CD-4465-447D-99B2-D2CA35093581}">
      <formula1>"0,1"</formula1>
    </dataValidation>
    <dataValidation type="list" allowBlank="1" showInputMessage="1" showErrorMessage="1" sqref="E4 E6 E8:E10 E12 E14:E15 E17" xr:uid="{185B094A-EB8E-40DC-B56A-84D91FE71403}">
      <formula1>" ,0,1"</formula1>
    </dataValidation>
  </dataValidations>
  <pageMargins left="0.7" right="0.7" top="0.75" bottom="0.75" header="0.3" footer="0.3"/>
  <pageSetup paperSize="9" scale="81" fitToHeight="0" orientation="landscape" horizontalDpi="300" verticalDpi="300" r:id="rId1"/>
  <ignoredErrors>
    <ignoredError sqref="D18:E2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6E684C6F-2D2A-4B6A-8EB2-7BA9B9D1CAE2}">
            <x14:dataBar minLength="0" maxLength="100">
              <x14:cfvo type="num">
                <xm:f>0</xm:f>
              </x14:cfvo>
              <x14:cfvo type="num">
                <xm:f>5</xm:f>
              </x14:cfvo>
              <x14:negativeFillColor rgb="FFFF0000"/>
              <x14:axisColor rgb="FF000000"/>
            </x14:dataBar>
          </x14:cfRule>
          <xm:sqref>E20</xm:sqref>
        </x14:conditionalFormatting>
        <x14:conditionalFormatting xmlns:xm="http://schemas.microsoft.com/office/excel/2006/main">
          <x14:cfRule type="dataBar" id="{BD79D952-C123-427F-94B1-D4BDDE1647A4}">
            <x14:dataBar minLength="0" maxLength="100" gradient="0">
              <x14:cfvo type="num">
                <xm:f>0</xm:f>
              </x14:cfvo>
              <x14:cfvo type="num">
                <xm:f>5</xm:f>
              </x14:cfvo>
              <x14:negativeFillColor rgb="FFFF0000"/>
              <x14:axisColor rgb="FF000000"/>
            </x14:dataBar>
          </x14:cfRule>
          <xm:sqref>E20</xm:sqref>
        </x14:conditionalFormatting>
        <x14:conditionalFormatting xmlns:xm="http://schemas.microsoft.com/office/excel/2006/main">
          <x14:cfRule type="dataBar" id="{176424E5-043D-4553-9400-82096B133540}">
            <x14:dataBar minLength="0" maxLength="100">
              <x14:cfvo type="num">
                <xm:f>0</xm:f>
              </x14:cfvo>
              <x14:cfvo type="num">
                <xm:f>5</xm:f>
              </x14:cfvo>
              <x14:negativeFillColor rgb="FFFF0000"/>
              <x14:axisColor rgb="FF000000"/>
            </x14:dataBar>
          </x14:cfRule>
          <xm:sqref>E4 E6 E8:E10 E12 E14:E15 E17</xm:sqref>
        </x14:conditionalFormatting>
        <x14:conditionalFormatting xmlns:xm="http://schemas.microsoft.com/office/excel/2006/main">
          <x14:cfRule type="dataBar" id="{AE68BD73-13F6-4A4A-B292-F19380DDBB9C}">
            <x14:dataBar minLength="0" maxLength="100" gradient="0">
              <x14:cfvo type="num">
                <xm:f>0</xm:f>
              </x14:cfvo>
              <x14:cfvo type="num">
                <xm:f>2</xm:f>
              </x14:cfvo>
              <x14:negativeFillColor rgb="FFFF0000"/>
              <x14:axisColor rgb="FF000000"/>
            </x14:dataBar>
          </x14:cfRule>
          <xm:sqref>E6 E4 E8:E10 E12 E14:E15 E17</xm:sqref>
        </x14:conditionalFormatting>
        <x14:conditionalFormatting xmlns:xm="http://schemas.microsoft.com/office/excel/2006/main">
          <x14:cfRule type="dataBar" id="{7B622A11-A0B4-459A-84CF-6B0A8F20775D}">
            <x14:dataBar minLength="0" maxLength="100" gradient="0">
              <x14:cfvo type="num">
                <xm:f>0</xm:f>
              </x14:cfvo>
              <x14:cfvo type="num">
                <xm:f>1</xm:f>
              </x14:cfvo>
              <x14:negativeFillColor rgb="FFFF0000"/>
              <x14:axisColor rgb="FF000000"/>
            </x14:dataBar>
          </x14:cfRule>
          <x14:cfRule type="dataBar" id="{E0B9A98B-6C13-4A55-966C-8BA2A5A06886}">
            <x14:dataBar minLength="0" maxLength="100" gradient="0">
              <x14:cfvo type="num">
                <xm:f>0</xm:f>
              </x14:cfvo>
              <x14:cfvo type="num">
                <xm:f>2</xm:f>
              </x14:cfvo>
              <x14:negativeFillColor rgb="FFFF0000"/>
              <x14:axisColor rgb="FF000000"/>
            </x14:dataBar>
          </x14:cfRule>
          <xm:sqref>E6 E4 E8:E10 E12 E14:E15 E17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57AE6-6592-4ACD-AFFA-DB995B6E9902}">
  <sheetPr>
    <pageSetUpPr fitToPage="1"/>
  </sheetPr>
  <dimension ref="A1:H29"/>
  <sheetViews>
    <sheetView zoomScale="80" zoomScaleNormal="80" workbookViewId="0"/>
  </sheetViews>
  <sheetFormatPr defaultColWidth="8.7109375" defaultRowHeight="14.45"/>
  <cols>
    <col min="1" max="1" width="8.7109375" style="8" customWidth="1"/>
    <col min="2" max="3" width="41.140625" style="8" customWidth="1"/>
    <col min="4" max="4" width="11.85546875" style="20" customWidth="1"/>
    <col min="5" max="5" width="11.85546875" style="8" customWidth="1"/>
    <col min="6" max="6" width="36.5703125" style="8" customWidth="1"/>
    <col min="7" max="7" width="10.42578125" style="8" customWidth="1"/>
    <col min="8" max="8" width="9.7109375" style="8" customWidth="1"/>
    <col min="9" max="16384" width="8.7109375" style="8"/>
  </cols>
  <sheetData>
    <row r="1" spans="1:8" ht="27.6" customHeight="1">
      <c r="A1" s="22"/>
      <c r="B1" s="120" t="s">
        <v>23</v>
      </c>
      <c r="C1" s="23"/>
      <c r="D1" s="6"/>
      <c r="E1" s="6"/>
      <c r="F1" s="10"/>
      <c r="G1" s="11"/>
      <c r="H1" s="11"/>
    </row>
    <row r="2" spans="1:8" s="13" customFormat="1">
      <c r="A2" s="104" t="s">
        <v>43</v>
      </c>
      <c r="B2" s="104" t="s">
        <v>106</v>
      </c>
      <c r="C2" s="105" t="s">
        <v>45</v>
      </c>
      <c r="D2" s="102" t="s">
        <v>46</v>
      </c>
      <c r="E2" s="103" t="s">
        <v>47</v>
      </c>
      <c r="F2" s="106" t="s">
        <v>48</v>
      </c>
      <c r="G2" s="12"/>
    </row>
    <row r="3" spans="1:8">
      <c r="A3" s="26">
        <v>1</v>
      </c>
      <c r="B3" s="146" t="s">
        <v>168</v>
      </c>
      <c r="C3" s="147"/>
      <c r="D3" s="115"/>
      <c r="E3" s="115"/>
      <c r="F3" s="116"/>
      <c r="G3" s="1"/>
    </row>
    <row r="4" spans="1:8" ht="34.15">
      <c r="A4" s="24">
        <v>1.1000000000000001</v>
      </c>
      <c r="B4" s="25" t="s">
        <v>169</v>
      </c>
      <c r="C4" s="25" t="s">
        <v>170</v>
      </c>
      <c r="D4" s="5">
        <v>1</v>
      </c>
      <c r="E4" s="2">
        <v>1</v>
      </c>
      <c r="F4" s="14"/>
      <c r="G4" s="1"/>
    </row>
    <row r="5" spans="1:8" ht="22.9">
      <c r="A5" s="24">
        <v>1.2</v>
      </c>
      <c r="B5" s="25" t="s">
        <v>171</v>
      </c>
      <c r="C5" s="25" t="s">
        <v>172</v>
      </c>
      <c r="D5" s="5">
        <v>1</v>
      </c>
      <c r="E5" s="2">
        <v>1</v>
      </c>
      <c r="F5" s="14"/>
      <c r="G5" s="1"/>
    </row>
    <row r="6" spans="1:8" ht="34.15">
      <c r="A6" s="24">
        <v>1.3</v>
      </c>
      <c r="B6" s="25" t="s">
        <v>173</v>
      </c>
      <c r="C6" s="25" t="s">
        <v>174</v>
      </c>
      <c r="D6" s="5">
        <v>1</v>
      </c>
      <c r="E6" s="2">
        <v>1</v>
      </c>
      <c r="F6" s="14"/>
      <c r="G6" s="1"/>
    </row>
    <row r="7" spans="1:8">
      <c r="A7" s="26">
        <v>2</v>
      </c>
      <c r="B7" s="146" t="s">
        <v>175</v>
      </c>
      <c r="C7" s="147"/>
      <c r="D7" s="115"/>
      <c r="E7" s="115"/>
      <c r="F7" s="116"/>
      <c r="G7" s="1"/>
    </row>
    <row r="8" spans="1:8" ht="22.9">
      <c r="A8" s="24">
        <v>2.1</v>
      </c>
      <c r="B8" s="25" t="s">
        <v>176</v>
      </c>
      <c r="C8" s="25" t="s">
        <v>177</v>
      </c>
      <c r="D8" s="5">
        <v>1</v>
      </c>
      <c r="E8" s="2">
        <v>1</v>
      </c>
      <c r="F8" s="14"/>
      <c r="G8" s="1"/>
    </row>
    <row r="9" spans="1:8" ht="34.15">
      <c r="A9" s="24">
        <v>2.2000000000000002</v>
      </c>
      <c r="B9" s="25" t="s">
        <v>178</v>
      </c>
      <c r="C9" s="25" t="s">
        <v>179</v>
      </c>
      <c r="D9" s="5">
        <v>1</v>
      </c>
      <c r="E9" s="2">
        <v>1</v>
      </c>
      <c r="F9" s="14"/>
      <c r="G9" s="1"/>
    </row>
    <row r="10" spans="1:8">
      <c r="A10" s="26">
        <v>3</v>
      </c>
      <c r="B10" s="146" t="s">
        <v>180</v>
      </c>
      <c r="C10" s="147"/>
      <c r="D10" s="115"/>
      <c r="E10" s="115"/>
      <c r="F10" s="116"/>
      <c r="G10" s="1"/>
    </row>
    <row r="11" spans="1:8" ht="45.6">
      <c r="A11" s="24">
        <v>3.1</v>
      </c>
      <c r="B11" s="25" t="s">
        <v>181</v>
      </c>
      <c r="C11" s="25" t="s">
        <v>182</v>
      </c>
      <c r="D11" s="5">
        <v>1</v>
      </c>
      <c r="E11" s="2">
        <v>1</v>
      </c>
      <c r="F11" s="14"/>
      <c r="G11" s="1"/>
    </row>
    <row r="12" spans="1:8">
      <c r="A12" s="26">
        <v>4</v>
      </c>
      <c r="B12" s="146" t="s">
        <v>183</v>
      </c>
      <c r="C12" s="147"/>
      <c r="D12" s="115"/>
      <c r="E12" s="115"/>
      <c r="F12" s="116"/>
      <c r="G12" s="1"/>
    </row>
    <row r="13" spans="1:8" ht="34.15">
      <c r="A13" s="24">
        <v>4.0999999999999996</v>
      </c>
      <c r="B13" s="25" t="s">
        <v>184</v>
      </c>
      <c r="C13" s="25" t="s">
        <v>185</v>
      </c>
      <c r="D13" s="5">
        <v>1</v>
      </c>
      <c r="E13" s="2">
        <v>1</v>
      </c>
      <c r="F13" s="14"/>
      <c r="G13" s="1"/>
    </row>
    <row r="14" spans="1:8">
      <c r="A14" s="26">
        <v>5</v>
      </c>
      <c r="B14" s="146" t="s">
        <v>186</v>
      </c>
      <c r="C14" s="147"/>
      <c r="D14" s="115"/>
      <c r="E14" s="115"/>
      <c r="F14" s="116"/>
      <c r="G14" s="1"/>
    </row>
    <row r="15" spans="1:8" ht="45.6">
      <c r="A15" s="24">
        <v>5.0999999999999996</v>
      </c>
      <c r="B15" s="25" t="s">
        <v>187</v>
      </c>
      <c r="C15" s="25" t="s">
        <v>188</v>
      </c>
      <c r="D15" s="5">
        <v>1</v>
      </c>
      <c r="E15" s="2">
        <v>1</v>
      </c>
      <c r="F15" s="14"/>
      <c r="G15" s="1"/>
    </row>
    <row r="16" spans="1:8" ht="22.9">
      <c r="A16" s="24">
        <v>5.2</v>
      </c>
      <c r="B16" s="25" t="s">
        <v>189</v>
      </c>
      <c r="C16" s="25" t="s">
        <v>190</v>
      </c>
      <c r="D16" s="5">
        <v>1</v>
      </c>
      <c r="E16" s="2">
        <v>1</v>
      </c>
      <c r="F16" s="14"/>
      <c r="G16" s="1"/>
    </row>
    <row r="17" spans="1:7">
      <c r="A17" s="26">
        <v>6</v>
      </c>
      <c r="B17" s="146" t="s">
        <v>191</v>
      </c>
      <c r="C17" s="147"/>
      <c r="D17" s="115"/>
      <c r="E17" s="115"/>
      <c r="F17" s="116"/>
      <c r="G17" s="1"/>
    </row>
    <row r="18" spans="1:7" ht="34.15">
      <c r="A18" s="24">
        <v>6.1</v>
      </c>
      <c r="B18" s="25" t="s">
        <v>192</v>
      </c>
      <c r="C18" s="25" t="s">
        <v>193</v>
      </c>
      <c r="D18" s="5">
        <v>1</v>
      </c>
      <c r="E18" s="2">
        <v>1</v>
      </c>
      <c r="F18" s="14"/>
      <c r="G18" s="1"/>
    </row>
    <row r="19" spans="1:7">
      <c r="A19" s="26">
        <v>7</v>
      </c>
      <c r="B19" s="146" t="s">
        <v>194</v>
      </c>
      <c r="C19" s="147"/>
      <c r="D19" s="115"/>
      <c r="E19" s="115"/>
      <c r="F19" s="116"/>
      <c r="G19" s="1"/>
    </row>
    <row r="20" spans="1:7" ht="57">
      <c r="A20" s="24">
        <v>7.1</v>
      </c>
      <c r="B20" s="25" t="s">
        <v>195</v>
      </c>
      <c r="C20" s="25" t="s">
        <v>196</v>
      </c>
      <c r="D20" s="5">
        <v>1</v>
      </c>
      <c r="E20" s="2">
        <v>1</v>
      </c>
      <c r="F20" s="14"/>
      <c r="G20" s="1"/>
    </row>
    <row r="21" spans="1:7">
      <c r="A21" s="26">
        <v>8</v>
      </c>
      <c r="B21" s="146" t="s">
        <v>197</v>
      </c>
      <c r="C21" s="147"/>
      <c r="D21" s="115"/>
      <c r="E21" s="115"/>
      <c r="F21" s="116"/>
      <c r="G21" s="1"/>
    </row>
    <row r="22" spans="1:7" ht="57">
      <c r="A22" s="24">
        <v>8.1</v>
      </c>
      <c r="B22" s="25" t="s">
        <v>198</v>
      </c>
      <c r="C22" s="25" t="s">
        <v>199</v>
      </c>
      <c r="D22" s="5">
        <v>1</v>
      </c>
      <c r="E22" s="2">
        <v>1</v>
      </c>
      <c r="F22" s="14"/>
      <c r="G22" s="1"/>
    </row>
    <row r="23" spans="1:7" ht="45.6">
      <c r="A23" s="24">
        <v>8.1999999999999993</v>
      </c>
      <c r="B23" s="25" t="s">
        <v>200</v>
      </c>
      <c r="C23" s="25" t="s">
        <v>201</v>
      </c>
      <c r="D23" s="5">
        <v>1</v>
      </c>
      <c r="E23" s="2">
        <v>1</v>
      </c>
      <c r="F23" s="14"/>
      <c r="G23" s="1"/>
    </row>
    <row r="24" spans="1:7">
      <c r="A24" s="26">
        <v>9</v>
      </c>
      <c r="B24" s="146" t="s">
        <v>202</v>
      </c>
      <c r="C24" s="147"/>
      <c r="D24" s="115"/>
      <c r="E24" s="115"/>
      <c r="F24" s="116"/>
      <c r="G24" s="1"/>
    </row>
    <row r="25" spans="1:7" ht="34.15">
      <c r="A25" s="24">
        <v>9.1</v>
      </c>
      <c r="B25" s="25" t="s">
        <v>203</v>
      </c>
      <c r="C25" s="25" t="s">
        <v>204</v>
      </c>
      <c r="D25" s="5">
        <v>1</v>
      </c>
      <c r="E25" s="2">
        <v>1</v>
      </c>
      <c r="F25" s="14"/>
      <c r="G25" s="1"/>
    </row>
    <row r="26" spans="1:7">
      <c r="A26" s="7"/>
      <c r="B26" s="7"/>
      <c r="C26" s="7"/>
      <c r="D26" s="15">
        <f>SUM(D3:D25)</f>
        <v>14</v>
      </c>
      <c r="E26" s="16">
        <f>SUM(E3:E25)</f>
        <v>14</v>
      </c>
      <c r="F26" s="7"/>
    </row>
    <row r="27" spans="1:7">
      <c r="A27" s="7"/>
      <c r="B27" s="7"/>
      <c r="C27" s="7"/>
      <c r="D27" s="17"/>
      <c r="E27" s="7"/>
      <c r="F27" s="7"/>
    </row>
    <row r="28" spans="1:7">
      <c r="A28" s="7"/>
      <c r="C28" s="18" t="s">
        <v>105</v>
      </c>
      <c r="D28" s="19"/>
      <c r="E28" s="3">
        <f>SUM(E26/D26)*100</f>
        <v>100</v>
      </c>
    </row>
    <row r="29" spans="1:7">
      <c r="F29" s="21"/>
    </row>
  </sheetData>
  <mergeCells count="9">
    <mergeCell ref="B17:C17"/>
    <mergeCell ref="B19:C19"/>
    <mergeCell ref="B21:C21"/>
    <mergeCell ref="B24:C24"/>
    <mergeCell ref="B3:C3"/>
    <mergeCell ref="B7:C7"/>
    <mergeCell ref="B10:C10"/>
    <mergeCell ref="B12:C12"/>
    <mergeCell ref="B14:C14"/>
  </mergeCells>
  <conditionalFormatting sqref="E28">
    <cfRule type="expression" dxfId="2" priority="8" stopIfTrue="1">
      <formula>AND(E28=0,L28="")</formula>
    </cfRule>
  </conditionalFormatting>
  <conditionalFormatting sqref="E28">
    <cfRule type="dataBar" priority="7">
      <dataBar>
        <cfvo type="num" val="0"/>
        <cfvo type="num" val="5"/>
        <color theme="8"/>
      </dataBar>
      <extLst>
        <ext xmlns:x14="http://schemas.microsoft.com/office/spreadsheetml/2009/9/main" uri="{B025F937-C7B1-47D3-B67F-A62EFF666E3E}">
          <x14:id>{A09E9052-47D9-40F0-9459-A3387A481BBD}</x14:id>
        </ext>
      </extLst>
    </cfRule>
  </conditionalFormatting>
  <conditionalFormatting sqref="E28">
    <cfRule type="dataBar" priority="6">
      <dataBar>
        <cfvo type="num" val="0"/>
        <cfvo type="num" val="5"/>
        <color rgb="FF92D050"/>
      </dataBar>
      <extLst>
        <ext xmlns:x14="http://schemas.microsoft.com/office/spreadsheetml/2009/9/main" uri="{B025F937-C7B1-47D3-B67F-A62EFF666E3E}">
          <x14:id>{509AB4D8-F157-476B-B0E9-D968F1FE0A5C}</x14:id>
        </ext>
      </extLst>
    </cfRule>
  </conditionalFormatting>
  <conditionalFormatting sqref="E4:E6 E8:E9 E11 E13 E15:E16 E18 E20 E22:E23 E25">
    <cfRule type="dataBar" priority="5">
      <dataBar>
        <cfvo type="num" val="0"/>
        <cfvo type="num" val="5"/>
        <color theme="8"/>
      </dataBar>
      <extLst>
        <ext xmlns:x14="http://schemas.microsoft.com/office/spreadsheetml/2009/9/main" uri="{B025F937-C7B1-47D3-B67F-A62EFF666E3E}">
          <x14:id>{37F01F2A-9A5B-4E27-9A0F-3FDEA39ED971}</x14:id>
        </ext>
      </extLst>
    </cfRule>
  </conditionalFormatting>
  <conditionalFormatting sqref="E4:E6 E8:E9 E11 E13 E15:E16 E18 E20 E22:E23 E25">
    <cfRule type="cellIs" dxfId="1" priority="9" stopIfTrue="1" operator="equal">
      <formula>0</formula>
    </cfRule>
  </conditionalFormatting>
  <conditionalFormatting sqref="D4:D6 D8:D9 D11 D13 D15:D16 D18 D20 D22:D23 D25">
    <cfRule type="expression" dxfId="0" priority="4" stopIfTrue="1">
      <formula>AND(D4=0,M4="")</formula>
    </cfRule>
  </conditionalFormatting>
  <conditionalFormatting sqref="E4:E6 E8:E9 E11 E13 E15:E16 E18 E20 E22:E23 E25">
    <cfRule type="dataBar" priority="3">
      <dataBar>
        <cfvo type="num" val="0"/>
        <cfvo type="num" val="2"/>
        <color rgb="FF92D050"/>
      </dataBar>
      <extLst>
        <ext xmlns:x14="http://schemas.microsoft.com/office/spreadsheetml/2009/9/main" uri="{B025F937-C7B1-47D3-B67F-A62EFF666E3E}">
          <x14:id>{230595C3-439B-41A6-9821-19C9B92AD4DB}</x14:id>
        </ext>
      </extLst>
    </cfRule>
  </conditionalFormatting>
  <conditionalFormatting sqref="E4:E6 E8:E9 E11 E13 E15:E16 E18 E20 E22:E23 E25">
    <cfRule type="dataBar" priority="1">
      <dataBar>
        <cfvo type="num" val="0"/>
        <cfvo type="num" val="1"/>
        <color rgb="FF92D050"/>
      </dataBar>
      <extLst>
        <ext xmlns:x14="http://schemas.microsoft.com/office/spreadsheetml/2009/9/main" uri="{B025F937-C7B1-47D3-B67F-A62EFF666E3E}">
          <x14:id>{5252261D-F002-4975-8615-0BEA22106D82}</x14:id>
        </ext>
      </extLst>
    </cfRule>
    <cfRule type="dataBar" priority="2">
      <dataBar>
        <cfvo type="num" val="0"/>
        <cfvo type="num" val="2"/>
        <color theme="9"/>
      </dataBar>
      <extLst>
        <ext xmlns:x14="http://schemas.microsoft.com/office/spreadsheetml/2009/9/main" uri="{B025F937-C7B1-47D3-B67F-A62EFF666E3E}">
          <x14:id>{273CC930-DC94-4FC4-881F-3ED21EE9A5F5}</x14:id>
        </ext>
      </extLst>
    </cfRule>
  </conditionalFormatting>
  <dataValidations count="2">
    <dataValidation type="list" allowBlank="1" showInputMessage="1" showErrorMessage="1" sqref="D4:D6 D8:D9 D11 D13 D15:D16 D18 D20 D22:D23 D25" xr:uid="{32A3BC6A-868F-43D7-B200-872480C2AA89}">
      <formula1>"0,1"</formula1>
    </dataValidation>
    <dataValidation type="list" allowBlank="1" showInputMessage="1" showErrorMessage="1" sqref="E4:E6 E8:E9 E11 E13 E15:E16 E18 E20 E22:E23 E25" xr:uid="{62D195B7-F0C1-4EB4-9E8F-FB8B75C707EB}">
      <formula1>" ,0,1"</formula1>
    </dataValidation>
  </dataValidations>
  <pageMargins left="0.7" right="0.7" top="0.75" bottom="0.75" header="0.3" footer="0.3"/>
  <pageSetup paperSize="9" scale="88" fitToHeight="0" orientation="landscape" horizontalDpi="300" verticalDpi="300" r:id="rId1"/>
  <ignoredErrors>
    <ignoredError sqref="D26:E26 E2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A09E9052-47D9-40F0-9459-A3387A481BBD}">
            <x14:dataBar minLength="0" maxLength="100">
              <x14:cfvo type="num">
                <xm:f>0</xm:f>
              </x14:cfvo>
              <x14:cfvo type="num">
                <xm:f>5</xm:f>
              </x14:cfvo>
              <x14:negativeFillColor rgb="FFFF0000"/>
              <x14:axisColor rgb="FF000000"/>
            </x14:dataBar>
          </x14:cfRule>
          <xm:sqref>E28</xm:sqref>
        </x14:conditionalFormatting>
        <x14:conditionalFormatting xmlns:xm="http://schemas.microsoft.com/office/excel/2006/main">
          <x14:cfRule type="dataBar" id="{509AB4D8-F157-476B-B0E9-D968F1FE0A5C}">
            <x14:dataBar minLength="0" maxLength="100" gradient="0">
              <x14:cfvo type="num">
                <xm:f>0</xm:f>
              </x14:cfvo>
              <x14:cfvo type="num">
                <xm:f>5</xm:f>
              </x14:cfvo>
              <x14:negativeFillColor rgb="FFFF0000"/>
              <x14:axisColor rgb="FF000000"/>
            </x14:dataBar>
          </x14:cfRule>
          <xm:sqref>E28</xm:sqref>
        </x14:conditionalFormatting>
        <x14:conditionalFormatting xmlns:xm="http://schemas.microsoft.com/office/excel/2006/main">
          <x14:cfRule type="dataBar" id="{37F01F2A-9A5B-4E27-9A0F-3FDEA39ED971}">
            <x14:dataBar minLength="0" maxLength="100">
              <x14:cfvo type="num">
                <xm:f>0</xm:f>
              </x14:cfvo>
              <x14:cfvo type="num">
                <xm:f>5</xm:f>
              </x14:cfvo>
              <x14:negativeFillColor rgb="FFFF0000"/>
              <x14:axisColor rgb="FF000000"/>
            </x14:dataBar>
          </x14:cfRule>
          <xm:sqref>E4:E6 E8:E9 E11 E13 E15:E16 E18 E20 E22:E23 E25</xm:sqref>
        </x14:conditionalFormatting>
        <x14:conditionalFormatting xmlns:xm="http://schemas.microsoft.com/office/excel/2006/main">
          <x14:cfRule type="dataBar" id="{230595C3-439B-41A6-9821-19C9B92AD4DB}">
            <x14:dataBar minLength="0" maxLength="100" gradient="0">
              <x14:cfvo type="num">
                <xm:f>0</xm:f>
              </x14:cfvo>
              <x14:cfvo type="num">
                <xm:f>2</xm:f>
              </x14:cfvo>
              <x14:negativeFillColor rgb="FFFF0000"/>
              <x14:axisColor rgb="FF000000"/>
            </x14:dataBar>
          </x14:cfRule>
          <xm:sqref>E4:E6 E8:E9 E11 E13 E15:E16 E18 E20 E22:E23 E25</xm:sqref>
        </x14:conditionalFormatting>
        <x14:conditionalFormatting xmlns:xm="http://schemas.microsoft.com/office/excel/2006/main">
          <x14:cfRule type="dataBar" id="{5252261D-F002-4975-8615-0BEA22106D82}">
            <x14:dataBar minLength="0" maxLength="100" gradient="0">
              <x14:cfvo type="num">
                <xm:f>0</xm:f>
              </x14:cfvo>
              <x14:cfvo type="num">
                <xm:f>1</xm:f>
              </x14:cfvo>
              <x14:negativeFillColor rgb="FFFF0000"/>
              <x14:axisColor rgb="FF000000"/>
            </x14:dataBar>
          </x14:cfRule>
          <x14:cfRule type="dataBar" id="{273CC930-DC94-4FC4-881F-3ED21EE9A5F5}">
            <x14:dataBar minLength="0" maxLength="100" gradient="0">
              <x14:cfvo type="num">
                <xm:f>0</xm:f>
              </x14:cfvo>
              <x14:cfvo type="num">
                <xm:f>2</xm:f>
              </x14:cfvo>
              <x14:negativeFillColor rgb="FFFF0000"/>
              <x14:axisColor rgb="FF000000"/>
            </x14:dataBar>
          </x14:cfRule>
          <xm:sqref>E4:E6 E8:E9 E11 E13 E15:E16 E18 E20 E22:E23 E25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British Standards Institute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Narisara Tuntiyanukul</dc:creator>
  <cp:keywords/>
  <dc:description/>
  <cp:lastModifiedBy>BeMyFriend Project</cp:lastModifiedBy>
  <cp:revision/>
  <dcterms:created xsi:type="dcterms:W3CDTF">2020-07-20T07:06:18Z</dcterms:created>
  <dcterms:modified xsi:type="dcterms:W3CDTF">2022-06-08T03:15:46Z</dcterms:modified>
  <cp:category/>
  <cp:contentStatus/>
</cp:coreProperties>
</file>